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088" windowWidth="17400" windowHeight="5136" activeTab="0"/>
  </bookViews>
  <sheets>
    <sheet name="2014" sheetId="1" r:id="rId1"/>
  </sheets>
  <definedNames>
    <definedName name="_xlnm.Print_Titles" localSheetId="0">'2014'!$1:$5</definedName>
  </definedNames>
  <calcPr fullCalcOnLoad="1"/>
</workbook>
</file>

<file path=xl/sharedStrings.xml><?xml version="1.0" encoding="utf-8"?>
<sst xmlns="http://schemas.openxmlformats.org/spreadsheetml/2006/main" count="192" uniqueCount="127">
  <si>
    <t>RHODE ISLAND DEPARTMENT OF EDUCATION</t>
  </si>
  <si>
    <t>FREE/REDUCED-PRICE MEAL ELIGIBILITY AS A PERCENTAGE (%) OF ENROLLMENT</t>
  </si>
  <si>
    <t>SCHOOL CODE</t>
  </si>
  <si>
    <t>SCHOOL NAME</t>
  </si>
  <si>
    <t>ENROLLMENT</t>
  </si>
  <si>
    <t>FREE</t>
  </si>
  <si>
    <t>REDUCED</t>
  </si>
  <si>
    <t>TOTAL</t>
  </si>
  <si>
    <t>% ELIGIBILITY</t>
  </si>
  <si>
    <t>FREE APPL</t>
  </si>
  <si>
    <t>REDUCED APP</t>
  </si>
  <si>
    <t>F &amp; R APPL</t>
  </si>
  <si>
    <t>ELIGIBILITY %</t>
  </si>
  <si>
    <t>SPONSOR CODE</t>
  </si>
  <si>
    <t>SPONSOR NAME</t>
  </si>
  <si>
    <t>Total Number of Schools</t>
  </si>
  <si>
    <t>Participating in the NSLP</t>
  </si>
  <si>
    <t>@=NATIONAL SCHOOL LUNCH PROGRAM</t>
  </si>
  <si>
    <t># SPONSORS</t>
  </si>
  <si>
    <t>RESIDENTIAL CHILD CARE INSTITUTIONS IN THE NSLP@</t>
  </si>
  <si>
    <t>03801</t>
  </si>
  <si>
    <t>PHOENIX HOUSES OF NEW ENGLAND, INC.</t>
  </si>
  <si>
    <t>038A0</t>
  </si>
  <si>
    <t>Phoenix Academy @ Wallum Lake</t>
  </si>
  <si>
    <t>Total RCCIs  Facilities</t>
  </si>
  <si>
    <t>Total Number of Facilities</t>
  </si>
  <si>
    <t>06802</t>
  </si>
  <si>
    <t>07702</t>
  </si>
  <si>
    <t>Total RCCI Schools</t>
  </si>
  <si>
    <t>07805</t>
  </si>
  <si>
    <t>SSTAR OF RHODE ISLAND, INC.</t>
  </si>
  <si>
    <t>078A2</t>
  </si>
  <si>
    <t>Sstarbirth</t>
  </si>
  <si>
    <t>13801</t>
  </si>
  <si>
    <t>HARMONY HILL SCHOOL, INC.</t>
  </si>
  <si>
    <t>OCEAN TIDES, INC.</t>
  </si>
  <si>
    <t>Ocean Tides, Inc.</t>
  </si>
  <si>
    <t>ST. MARYS HOME FOR CHILDREN</t>
  </si>
  <si>
    <t>248A0</t>
  </si>
  <si>
    <t>St. Mary's Home for Children</t>
  </si>
  <si>
    <t>26801</t>
  </si>
  <si>
    <t>268A1</t>
  </si>
  <si>
    <t>988A0</t>
  </si>
  <si>
    <t>Caritas House</t>
  </si>
  <si>
    <t>Corkery House</t>
  </si>
  <si>
    <t>CHILDRENS SHELTER OF BLACKSTONE VALLEY</t>
  </si>
  <si>
    <t>268A4</t>
  </si>
  <si>
    <t>Children Shelter Blackstone Valley</t>
  </si>
  <si>
    <t>27801</t>
  </si>
  <si>
    <t>CHILD &amp; FAMILY SERVICES OF NEWPORT</t>
  </si>
  <si>
    <t xml:space="preserve">218A2 </t>
  </si>
  <si>
    <t>SALP-Hazard</t>
  </si>
  <si>
    <t>218A5</t>
  </si>
  <si>
    <t>218A7</t>
  </si>
  <si>
    <t>Staff Secure</t>
  </si>
  <si>
    <t>278A0</t>
  </si>
  <si>
    <t>Portsmouth Center</t>
  </si>
  <si>
    <t>28816</t>
  </si>
  <si>
    <t>FAMILY SERVICES OF RHODE ISLAND, INC.</t>
  </si>
  <si>
    <t>108A0</t>
  </si>
  <si>
    <t>258A0</t>
  </si>
  <si>
    <t>318A0</t>
  </si>
  <si>
    <t>318A1</t>
  </si>
  <si>
    <t>Wilson House</t>
  </si>
  <si>
    <t>Sakonnet House</t>
  </si>
  <si>
    <t>Farnum House</t>
  </si>
  <si>
    <t>Greenville House</t>
  </si>
  <si>
    <t>THE KEY PROGRAM, INC.</t>
  </si>
  <si>
    <t>288B1</t>
  </si>
  <si>
    <t>288B2</t>
  </si>
  <si>
    <t>Key Providence Girls Shelter</t>
  </si>
  <si>
    <t>RI Independent Living</t>
  </si>
  <si>
    <t>TANNERHILL, INC.</t>
  </si>
  <si>
    <t>398A2</t>
  </si>
  <si>
    <t>Tannerhill III</t>
  </si>
  <si>
    <t>96801</t>
  </si>
  <si>
    <t>NORTH AMERICAN FAMILY INSTITUTE, INC.</t>
  </si>
  <si>
    <t>078A0</t>
  </si>
  <si>
    <t>288B4</t>
  </si>
  <si>
    <t>358A0</t>
  </si>
  <si>
    <t>968A1</t>
  </si>
  <si>
    <t>ACE Program</t>
  </si>
  <si>
    <t>RI Oakland Beach</t>
  </si>
  <si>
    <t>RI NAFI Main Street</t>
  </si>
  <si>
    <t>ECKERD FAMILY YOUTH ALTERNATIVES, INC.</t>
  </si>
  <si>
    <t>Camp E-Hun-Tee</t>
  </si>
  <si>
    <t>RCCIs</t>
  </si>
  <si>
    <t># Facilities/Schools</t>
  </si>
  <si>
    <t>DCYF ALTERNATIVE EDUCATION</t>
  </si>
  <si>
    <t>DCYF Alternative Education</t>
  </si>
  <si>
    <t>198A4</t>
  </si>
  <si>
    <t>198A5</t>
  </si>
  <si>
    <t>Child &amp; Family Services ITRP III</t>
  </si>
  <si>
    <t>Child &amp; Family Services ITRP II</t>
  </si>
  <si>
    <t>COMMUNITY SOLUTIONS, INC</t>
  </si>
  <si>
    <t>Community Solutions, Inc.</t>
  </si>
  <si>
    <t>JAMMAT HOUSING AND COMM. DEVELOPMENT CORP.</t>
  </si>
  <si>
    <t>268D7</t>
  </si>
  <si>
    <t>Turning the Corner Star</t>
  </si>
  <si>
    <t>288R1</t>
  </si>
  <si>
    <t>Turning the Corner 64 Dartmouth</t>
  </si>
  <si>
    <t>288R2</t>
  </si>
  <si>
    <t>Turning the Corner 58 Dartmouth</t>
  </si>
  <si>
    <t>288R3</t>
  </si>
  <si>
    <t>Turning the Corner Pearl Street</t>
  </si>
  <si>
    <t>Total RCCIs Facilities</t>
  </si>
  <si>
    <t xml:space="preserve">Harmony Hill School </t>
  </si>
  <si>
    <t>038A7</t>
  </si>
  <si>
    <t>Phoenix House DAS &amp; Shelter</t>
  </si>
  <si>
    <t>288R4</t>
  </si>
  <si>
    <t>Turning the Corner Bucklin Street 2</t>
  </si>
  <si>
    <t>The above data is from  CNP Connect, RIDE's web-based system that sponsors submitted monthly meals counts for Lunch and Breakfast Federal reimbursements.</t>
  </si>
  <si>
    <t>328B2</t>
  </si>
  <si>
    <t>Staff Secure- Liberty</t>
  </si>
  <si>
    <t>ITRP - Girls</t>
  </si>
  <si>
    <t>RI NAFI Ridge Street</t>
  </si>
  <si>
    <t>268A2</t>
  </si>
  <si>
    <t>Turning Point-Kids Way</t>
  </si>
  <si>
    <t xml:space="preserve">Turning Point </t>
  </si>
  <si>
    <t>268A3</t>
  </si>
  <si>
    <t>TURNING POINT</t>
  </si>
  <si>
    <t>Tannerhill I</t>
  </si>
  <si>
    <t>038A1</t>
  </si>
  <si>
    <t>GATEWAY HEALTHCARE INC.</t>
  </si>
  <si>
    <t>Claim Month October 2014</t>
  </si>
  <si>
    <t>108A1</t>
  </si>
  <si>
    <t>Quanacut House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</si>
</sst>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%"/>
    <numFmt numFmtId="166" formatCode="0.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_(* #,##0.0_);_(* \(#,##0.0\);_(* &quot;-&quot;??_);_(@_)"/>
    <numFmt numFmtId="173" formatCode="_(* #,##0_);_(* \(#,##0\);_(* &quot;-&quot;??_);_(@_)"/>
    <numFmt numFmtId="174" formatCode="00000.0"/>
    <numFmt numFmtId="175" formatCode="0.000000000"/>
    <numFmt numFmtId="176" formatCode="0.0000000000"/>
    <numFmt numFmtId="177" formatCode="0.00000000000"/>
    <numFmt numFmtId="178" formatCode="0.00000000"/>
    <numFmt numFmtId="179" formatCode="_(* #,##0.000_);_(* \(#,##0.000\);_(* &quot;-&quot;??_);_(@_)"/>
    <numFmt numFmtId="180" formatCode="_(* #,##0.0000_);_(* \(#,##0.0000\);_(* &quot;-&quot;??_);_(@_)"/>
    <numFmt numFmtId="181" formatCode="mmmm\-yy"/>
    <numFmt numFmtId="182" formatCode="_(&quot;$&quot;* #,##0.000_);_(&quot;$&quot;* \(#,##0.000\);_(&quot;$&quot;* &quot;-&quot;??_);_(@_)"/>
    <numFmt numFmtId="183" formatCode="0.000000000000%"/>
    <numFmt numFmtId="184" formatCode="0.000%"/>
    <numFmt numFmtId="185" formatCode="0.0000%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00000.00"/>
    <numFmt numFmtId="192" formatCode="[$-409]dddd\,\ mmmm\ dd\,\ yyyy"/>
    <numFmt numFmtId="193" formatCode="[$-409]h:mm:ss\ AM/PM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10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14" fontId="6" fillId="0" borderId="0" xfId="0" applyNumberFormat="1" applyFont="1" applyFill="1" applyBorder="1" applyAlignment="1">
      <alignment horizontal="center"/>
    </xf>
    <xf numFmtId="14" fontId="7" fillId="33" borderId="10" xfId="0" applyNumberFormat="1" applyFont="1" applyFill="1" applyBorder="1" applyAlignment="1">
      <alignment horizontal="center"/>
    </xf>
    <xf numFmtId="0" fontId="7" fillId="0" borderId="11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164" fontId="7" fillId="0" borderId="10" xfId="0" applyNumberFormat="1" applyFont="1" applyBorder="1" applyAlignment="1">
      <alignment horizontal="center" wrapText="1"/>
    </xf>
    <xf numFmtId="0" fontId="7" fillId="33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49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73" fontId="11" fillId="0" borderId="0" xfId="42" applyNumberFormat="1" applyFont="1" applyBorder="1" applyAlignment="1">
      <alignment/>
    </xf>
    <xf numFmtId="173" fontId="11" fillId="0" borderId="0" xfId="42" applyNumberFormat="1" applyFont="1" applyAlignment="1">
      <alignment horizontal="center"/>
    </xf>
    <xf numFmtId="173" fontId="11" fillId="0" borderId="0" xfId="42" applyNumberFormat="1" applyFont="1" applyAlignment="1">
      <alignment/>
    </xf>
    <xf numFmtId="0" fontId="11" fillId="0" borderId="0" xfId="0" applyFont="1" applyAlignment="1">
      <alignment/>
    </xf>
    <xf numFmtId="165" fontId="12" fillId="0" borderId="0" xfId="59" applyNumberFormat="1" applyFont="1" applyAlignment="1">
      <alignment/>
    </xf>
    <xf numFmtId="165" fontId="7" fillId="0" borderId="0" xfId="59" applyNumberFormat="1" applyFont="1" applyAlignment="1">
      <alignment/>
    </xf>
    <xf numFmtId="173" fontId="11" fillId="0" borderId="12" xfId="42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173" fontId="12" fillId="0" borderId="0" xfId="42" applyNumberFormat="1" applyFont="1" applyAlignment="1">
      <alignment/>
    </xf>
    <xf numFmtId="173" fontId="12" fillId="0" borderId="0" xfId="42" applyNumberFormat="1" applyFont="1" applyAlignment="1">
      <alignment horizontal="center"/>
    </xf>
    <xf numFmtId="165" fontId="12" fillId="0" borderId="10" xfId="59" applyNumberFormat="1" applyFont="1" applyBorder="1" applyAlignment="1">
      <alignment/>
    </xf>
    <xf numFmtId="164" fontId="7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165" fontId="12" fillId="0" borderId="12" xfId="59" applyNumberFormat="1" applyFont="1" applyBorder="1" applyAlignment="1">
      <alignment/>
    </xf>
    <xf numFmtId="165" fontId="12" fillId="0" borderId="13" xfId="59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173" fontId="13" fillId="0" borderId="0" xfId="42" applyNumberFormat="1" applyFont="1" applyBorder="1" applyAlignment="1">
      <alignment/>
    </xf>
    <xf numFmtId="173" fontId="13" fillId="0" borderId="0" xfId="0" applyNumberFormat="1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165" fontId="12" fillId="0" borderId="0" xfId="59" applyNumberFormat="1" applyFont="1" applyBorder="1" applyAlignment="1">
      <alignment/>
    </xf>
    <xf numFmtId="0" fontId="0" fillId="0" borderId="0" xfId="0" applyFont="1" applyBorder="1" applyAlignment="1">
      <alignment/>
    </xf>
    <xf numFmtId="17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 horizontal="center"/>
    </xf>
    <xf numFmtId="173" fontId="14" fillId="0" borderId="0" xfId="42" applyNumberFormat="1" applyFont="1" applyAlignment="1">
      <alignment/>
    </xf>
    <xf numFmtId="173" fontId="15" fillId="0" borderId="0" xfId="42" applyNumberFormat="1" applyFont="1" applyAlignment="1">
      <alignment horizontal="center"/>
    </xf>
    <xf numFmtId="0" fontId="16" fillId="0" borderId="0" xfId="0" applyFont="1" applyAlignment="1">
      <alignment/>
    </xf>
    <xf numFmtId="165" fontId="14" fillId="0" borderId="0" xfId="59" applyNumberFormat="1" applyFont="1" applyBorder="1" applyAlignment="1">
      <alignment/>
    </xf>
    <xf numFmtId="49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173" fontId="11" fillId="0" borderId="0" xfId="42" applyNumberFormat="1" applyFont="1" applyFill="1" applyAlignment="1">
      <alignment/>
    </xf>
    <xf numFmtId="173" fontId="11" fillId="0" borderId="0" xfId="42" applyNumberFormat="1" applyFont="1" applyFill="1" applyAlignment="1">
      <alignment horizontal="center"/>
    </xf>
    <xf numFmtId="173" fontId="11" fillId="0" borderId="0" xfId="42" applyNumberFormat="1" applyFont="1" applyFill="1" applyBorder="1" applyAlignment="1">
      <alignment/>
    </xf>
    <xf numFmtId="0" fontId="12" fillId="0" borderId="0" xfId="0" applyFont="1" applyFill="1" applyAlignment="1">
      <alignment horizontal="center"/>
    </xf>
    <xf numFmtId="165" fontId="12" fillId="0" borderId="0" xfId="59" applyNumberFormat="1" applyFont="1" applyFill="1" applyAlignment="1">
      <alignment/>
    </xf>
    <xf numFmtId="173" fontId="11" fillId="0" borderId="12" xfId="42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173" fontId="12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65" fontId="12" fillId="0" borderId="10" xfId="59" applyNumberFormat="1" applyFont="1" applyFill="1" applyBorder="1" applyAlignment="1">
      <alignment/>
    </xf>
    <xf numFmtId="0" fontId="12" fillId="0" borderId="0" xfId="0" applyFont="1" applyAlignment="1">
      <alignment horizontal="center"/>
    </xf>
    <xf numFmtId="173" fontId="8" fillId="0" borderId="0" xfId="42" applyNumberFormat="1" applyFont="1" applyAlignment="1">
      <alignment/>
    </xf>
    <xf numFmtId="173" fontId="8" fillId="0" borderId="0" xfId="42" applyNumberFormat="1" applyFont="1" applyAlignment="1">
      <alignment horizontal="center"/>
    </xf>
    <xf numFmtId="165" fontId="8" fillId="0" borderId="0" xfId="59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center"/>
    </xf>
    <xf numFmtId="173" fontId="0" fillId="0" borderId="0" xfId="42" applyNumberFormat="1" applyFont="1" applyAlignment="1">
      <alignment/>
    </xf>
    <xf numFmtId="173" fontId="7" fillId="0" borderId="0" xfId="42" applyNumberFormat="1" applyFont="1" applyAlignment="1">
      <alignment/>
    </xf>
    <xf numFmtId="165" fontId="7" fillId="0" borderId="0" xfId="59" applyNumberFormat="1" applyFont="1" applyBorder="1" applyAlignment="1">
      <alignment/>
    </xf>
    <xf numFmtId="173" fontId="0" fillId="0" borderId="0" xfId="42" applyNumberFormat="1" applyFont="1" applyAlignment="1">
      <alignment horizontal="center"/>
    </xf>
    <xf numFmtId="173" fontId="0" fillId="0" borderId="12" xfId="42" applyNumberFormat="1" applyFont="1" applyBorder="1" applyAlignment="1">
      <alignment/>
    </xf>
    <xf numFmtId="173" fontId="0" fillId="0" borderId="0" xfId="42" applyNumberFormat="1" applyFont="1" applyBorder="1" applyAlignment="1">
      <alignment/>
    </xf>
    <xf numFmtId="0" fontId="0" fillId="0" borderId="0" xfId="0" applyFont="1" applyFill="1" applyAlignment="1">
      <alignment horizontal="center"/>
    </xf>
    <xf numFmtId="173" fontId="7" fillId="0" borderId="0" xfId="42" applyNumberFormat="1" applyFont="1" applyFill="1" applyAlignment="1">
      <alignment/>
    </xf>
    <xf numFmtId="165" fontId="11" fillId="0" borderId="0" xfId="59" applyNumberFormat="1" applyFont="1" applyAlignment="1">
      <alignment/>
    </xf>
    <xf numFmtId="0" fontId="1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173" fontId="21" fillId="0" borderId="14" xfId="42" applyNumberFormat="1" applyFont="1" applyFill="1" applyBorder="1" applyAlignment="1">
      <alignment horizontal="center"/>
    </xf>
    <xf numFmtId="173" fontId="22" fillId="0" borderId="14" xfId="42" applyNumberFormat="1" applyFont="1" applyFill="1" applyBorder="1" applyAlignment="1">
      <alignment horizontal="center"/>
    </xf>
    <xf numFmtId="173" fontId="23" fillId="0" borderId="14" xfId="42" applyNumberFormat="1" applyFont="1" applyFill="1" applyBorder="1" applyAlignment="1">
      <alignment horizontal="center"/>
    </xf>
    <xf numFmtId="165" fontId="22" fillId="0" borderId="10" xfId="59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173" fontId="3" fillId="0" borderId="0" xfId="42" applyNumberFormat="1" applyFont="1" applyFill="1" applyBorder="1" applyAlignment="1">
      <alignment horizontal="right"/>
    </xf>
    <xf numFmtId="173" fontId="6" fillId="0" borderId="0" xfId="42" applyNumberFormat="1" applyFont="1" applyFill="1" applyBorder="1" applyAlignment="1">
      <alignment horizontal="right"/>
    </xf>
    <xf numFmtId="173" fontId="24" fillId="0" borderId="0" xfId="42" applyNumberFormat="1" applyFont="1" applyFill="1" applyBorder="1" applyAlignment="1">
      <alignment horizontal="right"/>
    </xf>
    <xf numFmtId="173" fontId="25" fillId="0" borderId="0" xfId="42" applyNumberFormat="1" applyFont="1" applyFill="1" applyBorder="1" applyAlignment="1">
      <alignment horizontal="right"/>
    </xf>
    <xf numFmtId="173" fontId="26" fillId="0" borderId="0" xfId="42" applyNumberFormat="1" applyFont="1" applyFill="1" applyBorder="1" applyAlignment="1">
      <alignment horizontal="right"/>
    </xf>
    <xf numFmtId="165" fontId="3" fillId="0" borderId="0" xfId="59" applyNumberFormat="1" applyFont="1" applyFill="1" applyBorder="1" applyAlignment="1">
      <alignment/>
    </xf>
    <xf numFmtId="0" fontId="7" fillId="0" borderId="0" xfId="0" applyFont="1" applyAlignment="1">
      <alignment horizontal="left"/>
    </xf>
    <xf numFmtId="173" fontId="3" fillId="0" borderId="10" xfId="42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NumberFormat="1" applyFont="1" applyFill="1" applyAlignment="1">
      <alignment horizontal="center"/>
    </xf>
    <xf numFmtId="173" fontId="12" fillId="0" borderId="0" xfId="42" applyNumberFormat="1" applyFont="1" applyFill="1" applyAlignment="1">
      <alignment/>
    </xf>
    <xf numFmtId="173" fontId="12" fillId="0" borderId="0" xfId="42" applyNumberFormat="1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165" fontId="12" fillId="0" borderId="0" xfId="59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/>
    </xf>
    <xf numFmtId="164" fontId="9" fillId="0" borderId="0" xfId="0" applyNumberFormat="1" applyFont="1" applyAlignment="1">
      <alignment horizontal="left"/>
    </xf>
    <xf numFmtId="0" fontId="4" fillId="0" borderId="12" xfId="0" applyFont="1" applyBorder="1" applyAlignment="1" quotePrefix="1">
      <alignment horizontal="left"/>
    </xf>
    <xf numFmtId="0" fontId="4" fillId="0" borderId="1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2"/>
  <sheetViews>
    <sheetView tabSelected="1" zoomScale="90" zoomScaleNormal="90" zoomScalePageLayoutView="0" workbookViewId="0" topLeftCell="A1">
      <selection activeCell="B25" sqref="B25"/>
    </sheetView>
  </sheetViews>
  <sheetFormatPr defaultColWidth="9.140625" defaultRowHeight="12.75"/>
  <cols>
    <col min="1" max="1" width="16.8515625" style="12" bestFit="1" customWidth="1"/>
    <col min="2" max="2" width="39.8515625" style="2" customWidth="1"/>
    <col min="3" max="3" width="14.28125" style="17" customWidth="1"/>
    <col min="4" max="4" width="32.7109375" style="2" bestFit="1" customWidth="1"/>
    <col min="5" max="5" width="14.28125" style="2" bestFit="1" customWidth="1"/>
    <col min="6" max="6" width="3.8515625" style="2" customWidth="1"/>
    <col min="7" max="7" width="10.7109375" style="2" customWidth="1"/>
    <col min="8" max="8" width="2.421875" style="2" customWidth="1"/>
    <col min="9" max="9" width="12.7109375" style="2" bestFit="1" customWidth="1"/>
    <col min="10" max="10" width="1.57421875" style="2" customWidth="1"/>
    <col min="11" max="11" width="11.140625" style="2" bestFit="1" customWidth="1"/>
    <col min="12" max="12" width="2.140625" style="2" customWidth="1"/>
    <col min="13" max="13" width="14.57421875" style="2" bestFit="1" customWidth="1"/>
    <col min="14" max="16384" width="9.140625" style="2" customWidth="1"/>
  </cols>
  <sheetData>
    <row r="1" spans="1:13" ht="1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ht="15">
      <c r="A2" s="114" t="s">
        <v>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ht="15.75" thickBot="1">
      <c r="A3" s="118" t="s">
        <v>19</v>
      </c>
      <c r="B3" s="118"/>
      <c r="C3" s="118"/>
      <c r="D3" s="115" t="s">
        <v>124</v>
      </c>
      <c r="E3" s="115"/>
      <c r="F3" s="1"/>
      <c r="G3" s="1"/>
      <c r="H3" s="1"/>
      <c r="I3" s="1"/>
      <c r="J3" s="1"/>
      <c r="K3" s="116"/>
      <c r="L3" s="117"/>
      <c r="M3" s="3"/>
    </row>
    <row r="4" spans="1:13" ht="14.25" customHeight="1" thickBot="1">
      <c r="A4" s="112" t="s">
        <v>17</v>
      </c>
      <c r="B4" s="113"/>
      <c r="C4" s="113"/>
      <c r="D4" s="113"/>
      <c r="I4" s="119"/>
      <c r="J4" s="120"/>
      <c r="K4" s="121"/>
      <c r="L4" s="122"/>
      <c r="M4" s="4">
        <v>42048</v>
      </c>
    </row>
    <row r="5" spans="1:13" s="11" customFormat="1" ht="15.75" customHeight="1" thickBot="1">
      <c r="A5" s="5" t="s">
        <v>13</v>
      </c>
      <c r="B5" s="6" t="s">
        <v>14</v>
      </c>
      <c r="C5" s="7" t="s">
        <v>2</v>
      </c>
      <c r="D5" s="6" t="s">
        <v>3</v>
      </c>
      <c r="E5" s="6" t="s">
        <v>4</v>
      </c>
      <c r="F5" s="8"/>
      <c r="G5" s="6" t="s">
        <v>5</v>
      </c>
      <c r="H5" s="9"/>
      <c r="I5" s="6" t="s">
        <v>6</v>
      </c>
      <c r="J5" s="9"/>
      <c r="K5" s="6" t="s">
        <v>7</v>
      </c>
      <c r="L5" s="10"/>
      <c r="M5" s="6" t="s">
        <v>8</v>
      </c>
    </row>
    <row r="6" spans="2:13" ht="12.75">
      <c r="B6" s="13"/>
      <c r="C6" s="111"/>
      <c r="D6" s="111"/>
      <c r="E6" s="14"/>
      <c r="F6" s="15"/>
      <c r="G6" s="14"/>
      <c r="H6" s="14"/>
      <c r="I6" s="14"/>
      <c r="J6" s="14"/>
      <c r="K6" s="14"/>
      <c r="L6" s="14"/>
      <c r="M6" s="14"/>
    </row>
    <row r="7" spans="1:17" ht="12.75">
      <c r="A7" s="16" t="s">
        <v>20</v>
      </c>
      <c r="B7" s="2" t="s">
        <v>21</v>
      </c>
      <c r="C7" s="17" t="s">
        <v>22</v>
      </c>
      <c r="D7" s="2" t="s">
        <v>23</v>
      </c>
      <c r="E7" s="18">
        <v>21</v>
      </c>
      <c r="F7" s="19"/>
      <c r="G7" s="18">
        <v>21</v>
      </c>
      <c r="H7" s="20"/>
      <c r="I7" s="18">
        <v>0</v>
      </c>
      <c r="J7" s="20"/>
      <c r="K7" s="18">
        <f>+G7+I7</f>
        <v>21</v>
      </c>
      <c r="L7" s="21"/>
      <c r="M7" s="22">
        <f>+K7/E7</f>
        <v>1</v>
      </c>
      <c r="N7" s="23"/>
      <c r="O7" s="23"/>
      <c r="P7" s="23"/>
      <c r="Q7" s="23"/>
    </row>
    <row r="8" spans="1:17" ht="13.5" thickBot="1">
      <c r="A8" s="16" t="s">
        <v>20</v>
      </c>
      <c r="B8" s="2" t="s">
        <v>21</v>
      </c>
      <c r="C8" s="17" t="s">
        <v>107</v>
      </c>
      <c r="D8" s="2" t="s">
        <v>108</v>
      </c>
      <c r="E8" s="24">
        <v>17</v>
      </c>
      <c r="F8" s="19"/>
      <c r="G8" s="24">
        <v>17</v>
      </c>
      <c r="H8" s="20"/>
      <c r="I8" s="24">
        <v>0</v>
      </c>
      <c r="J8" s="20"/>
      <c r="K8" s="24">
        <f>+G8+I8</f>
        <v>17</v>
      </c>
      <c r="L8" s="21"/>
      <c r="M8" s="22">
        <f>+K8/E8</f>
        <v>1</v>
      </c>
      <c r="N8" s="23"/>
      <c r="O8" s="23"/>
      <c r="P8" s="23"/>
      <c r="Q8" s="23"/>
    </row>
    <row r="9" spans="2:13" ht="13.5" thickBot="1">
      <c r="B9" s="25" t="s">
        <v>25</v>
      </c>
      <c r="C9" s="26">
        <v>2</v>
      </c>
      <c r="D9" s="25" t="s">
        <v>24</v>
      </c>
      <c r="E9" s="27">
        <f>SUM(E7:E8)</f>
        <v>38</v>
      </c>
      <c r="F9" s="28"/>
      <c r="G9" s="27">
        <f>SUM(G7:G8)</f>
        <v>38</v>
      </c>
      <c r="H9" s="20"/>
      <c r="I9" s="27">
        <f>SUM(I7:I7)</f>
        <v>0</v>
      </c>
      <c r="J9" s="20"/>
      <c r="K9" s="27">
        <f>SUM(K7:K8)</f>
        <v>38</v>
      </c>
      <c r="L9" s="21"/>
      <c r="M9" s="29">
        <f>K9/E9</f>
        <v>1</v>
      </c>
    </row>
    <row r="10" spans="3:13" ht="12.75">
      <c r="C10" s="30"/>
      <c r="E10" s="31"/>
      <c r="F10" s="32"/>
      <c r="G10" s="31"/>
      <c r="H10" s="31"/>
      <c r="I10" s="31"/>
      <c r="J10" s="31"/>
      <c r="K10" s="31"/>
      <c r="L10" s="31"/>
      <c r="M10" s="31"/>
    </row>
    <row r="11" spans="1:13" ht="13.5" thickBot="1">
      <c r="A11" s="16" t="s">
        <v>27</v>
      </c>
      <c r="B11" s="2" t="s">
        <v>88</v>
      </c>
      <c r="C11" s="17">
        <v>7702</v>
      </c>
      <c r="D11" s="2" t="s">
        <v>89</v>
      </c>
      <c r="E11" s="24">
        <v>208</v>
      </c>
      <c r="F11" s="33"/>
      <c r="G11" s="24">
        <v>208</v>
      </c>
      <c r="H11" s="20"/>
      <c r="I11" s="24">
        <v>0</v>
      </c>
      <c r="J11" s="20"/>
      <c r="K11" s="24">
        <f>+G11+I11</f>
        <v>208</v>
      </c>
      <c r="L11" s="21"/>
      <c r="M11" s="22">
        <f>+K11/E11</f>
        <v>1</v>
      </c>
    </row>
    <row r="12" spans="2:13" ht="13.5" thickBot="1">
      <c r="B12" s="25" t="s">
        <v>15</v>
      </c>
      <c r="C12" s="34">
        <f>COUNT(C11:C11)</f>
        <v>1</v>
      </c>
      <c r="D12" s="25" t="s">
        <v>28</v>
      </c>
      <c r="E12" s="27">
        <f>SUM(E11:E11)</f>
        <v>208</v>
      </c>
      <c r="F12" s="28"/>
      <c r="G12" s="27">
        <f>SUM(G11:G11)</f>
        <v>208</v>
      </c>
      <c r="H12" s="27"/>
      <c r="I12" s="27">
        <f>SUM(I11:I11)</f>
        <v>0</v>
      </c>
      <c r="J12" s="27"/>
      <c r="K12" s="27">
        <f>SUM(K11:K11)</f>
        <v>208</v>
      </c>
      <c r="L12" s="21"/>
      <c r="M12" s="29">
        <f>K12/E12</f>
        <v>1</v>
      </c>
    </row>
    <row r="13" spans="3:13" ht="12.75">
      <c r="C13" s="30"/>
      <c r="E13" s="31"/>
      <c r="F13" s="32"/>
      <c r="G13" s="31"/>
      <c r="H13" s="31"/>
      <c r="I13" s="31"/>
      <c r="J13" s="31"/>
      <c r="K13" s="31"/>
      <c r="L13" s="31"/>
      <c r="M13" s="31"/>
    </row>
    <row r="14" spans="1:13" ht="13.5" thickBot="1">
      <c r="A14" s="16" t="s">
        <v>29</v>
      </c>
      <c r="B14" s="2" t="s">
        <v>30</v>
      </c>
      <c r="C14" s="17" t="s">
        <v>31</v>
      </c>
      <c r="D14" s="2" t="s">
        <v>32</v>
      </c>
      <c r="E14" s="24">
        <v>7</v>
      </c>
      <c r="F14" s="33"/>
      <c r="G14" s="24">
        <v>7</v>
      </c>
      <c r="H14" s="20"/>
      <c r="I14" s="24">
        <v>0</v>
      </c>
      <c r="J14" s="20"/>
      <c r="K14" s="24">
        <f>+G14+I14</f>
        <v>7</v>
      </c>
      <c r="L14" s="21"/>
      <c r="M14" s="35">
        <f>+K14/E14</f>
        <v>1</v>
      </c>
    </row>
    <row r="15" spans="2:13" ht="13.5" thickBot="1">
      <c r="B15" s="25" t="s">
        <v>15</v>
      </c>
      <c r="C15" s="26">
        <v>1</v>
      </c>
      <c r="D15" s="25" t="s">
        <v>24</v>
      </c>
      <c r="E15" s="27">
        <f>SUM(E14:E14)</f>
        <v>7</v>
      </c>
      <c r="F15" s="28"/>
      <c r="G15" s="27">
        <f>SUM(G14:G14)</f>
        <v>7</v>
      </c>
      <c r="H15" s="27"/>
      <c r="I15" s="27">
        <f>SUM(I14:I14)</f>
        <v>0</v>
      </c>
      <c r="J15" s="27"/>
      <c r="K15" s="27">
        <f>SUM(K14:K14)</f>
        <v>7</v>
      </c>
      <c r="L15" s="21"/>
      <c r="M15" s="36">
        <f>K15/E15</f>
        <v>1</v>
      </c>
    </row>
    <row r="16" spans="3:13" ht="12.75">
      <c r="C16" s="30"/>
      <c r="E16" s="37"/>
      <c r="F16" s="38"/>
      <c r="G16" s="37"/>
      <c r="H16" s="31"/>
      <c r="I16" s="37"/>
      <c r="J16" s="31"/>
      <c r="K16" s="39">
        <f>+G16+I16</f>
        <v>0</v>
      </c>
      <c r="L16" s="31"/>
      <c r="M16" s="31"/>
    </row>
    <row r="17" spans="1:13" ht="13.5" thickBot="1">
      <c r="A17" s="16" t="s">
        <v>33</v>
      </c>
      <c r="B17" s="2" t="s">
        <v>34</v>
      </c>
      <c r="C17" s="17">
        <v>13301</v>
      </c>
      <c r="D17" s="2" t="s">
        <v>106</v>
      </c>
      <c r="E17" s="24">
        <v>48</v>
      </c>
      <c r="F17" s="19"/>
      <c r="G17" s="24">
        <v>37</v>
      </c>
      <c r="H17" s="20"/>
      <c r="I17" s="24">
        <v>0</v>
      </c>
      <c r="J17" s="20"/>
      <c r="K17" s="24">
        <f>+G17+I17</f>
        <v>37</v>
      </c>
      <c r="L17" s="21"/>
      <c r="M17" s="22">
        <f>+K17/E17</f>
        <v>0.7708333333333334</v>
      </c>
    </row>
    <row r="18" spans="2:13" ht="13.5" thickBot="1">
      <c r="B18" s="25" t="s">
        <v>15</v>
      </c>
      <c r="C18" s="26">
        <f>COUNT(C17:C17)</f>
        <v>1</v>
      </c>
      <c r="D18" s="25" t="s">
        <v>28</v>
      </c>
      <c r="E18" s="27">
        <f>SUM(E17:E17)</f>
        <v>48</v>
      </c>
      <c r="F18" s="28"/>
      <c r="G18" s="27">
        <f>SUM(G17:G17)</f>
        <v>37</v>
      </c>
      <c r="H18" s="27"/>
      <c r="I18" s="27">
        <f>SUM(I17:I17)</f>
        <v>0</v>
      </c>
      <c r="J18" s="27"/>
      <c r="K18" s="27">
        <f>SUM(K17:K17)</f>
        <v>37</v>
      </c>
      <c r="L18" s="21"/>
      <c r="M18" s="29">
        <f>K18/E18</f>
        <v>0.7708333333333334</v>
      </c>
    </row>
    <row r="19" spans="3:13" ht="12.75">
      <c r="C19" s="30"/>
      <c r="E19" s="31"/>
      <c r="F19" s="32"/>
      <c r="G19" s="31"/>
      <c r="H19" s="31"/>
      <c r="I19" s="31"/>
      <c r="J19" s="31"/>
      <c r="K19" s="40"/>
      <c r="L19" s="31"/>
      <c r="M19" s="31"/>
    </row>
    <row r="20" spans="1:24" ht="13.5" thickBot="1">
      <c r="A20" s="12">
        <v>20801</v>
      </c>
      <c r="B20" s="2" t="s">
        <v>35</v>
      </c>
      <c r="C20" s="17">
        <v>20332</v>
      </c>
      <c r="D20" s="2" t="s">
        <v>36</v>
      </c>
      <c r="E20" s="24">
        <v>35</v>
      </c>
      <c r="F20" s="41"/>
      <c r="G20" s="24">
        <v>35</v>
      </c>
      <c r="H20" s="18"/>
      <c r="I20" s="24">
        <v>0</v>
      </c>
      <c r="J20" s="18"/>
      <c r="K20" s="24">
        <f>+G20+I20</f>
        <v>35</v>
      </c>
      <c r="L20" s="42"/>
      <c r="M20" s="43">
        <f>+K20/E20</f>
        <v>1</v>
      </c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</row>
    <row r="21" spans="5:13" ht="13.5" hidden="1" thickBot="1">
      <c r="E21" s="24"/>
      <c r="F21" s="33"/>
      <c r="G21" s="24"/>
      <c r="H21" s="20"/>
      <c r="I21" s="24"/>
      <c r="J21" s="20"/>
      <c r="K21" s="24"/>
      <c r="L21" s="21"/>
      <c r="M21" s="43"/>
    </row>
    <row r="22" spans="2:13" ht="13.5" thickBot="1">
      <c r="B22" s="25" t="s">
        <v>15</v>
      </c>
      <c r="C22" s="26">
        <v>1</v>
      </c>
      <c r="D22" s="25" t="s">
        <v>28</v>
      </c>
      <c r="E22" s="45">
        <f>+E20</f>
        <v>35</v>
      </c>
      <c r="F22" s="28"/>
      <c r="G22" s="45">
        <f>+G20</f>
        <v>35</v>
      </c>
      <c r="H22" s="46"/>
      <c r="I22" s="45">
        <f>+I20</f>
        <v>0</v>
      </c>
      <c r="J22" s="46"/>
      <c r="K22" s="45">
        <f>+K20</f>
        <v>35</v>
      </c>
      <c r="L22" s="21"/>
      <c r="M22" s="29">
        <f>K22/E22</f>
        <v>1</v>
      </c>
    </row>
    <row r="23" spans="3:13" ht="12.75">
      <c r="C23" s="30"/>
      <c r="E23" s="31"/>
      <c r="F23" s="32"/>
      <c r="G23" s="31"/>
      <c r="H23" s="31"/>
      <c r="I23" s="31"/>
      <c r="J23" s="31"/>
      <c r="K23" s="31"/>
      <c r="L23" s="31"/>
      <c r="M23" s="31"/>
    </row>
    <row r="24" spans="1:13" ht="13.5" thickBot="1">
      <c r="A24" s="12">
        <v>24805</v>
      </c>
      <c r="B24" s="2" t="s">
        <v>37</v>
      </c>
      <c r="C24" s="17" t="s">
        <v>38</v>
      </c>
      <c r="D24" s="2" t="s">
        <v>39</v>
      </c>
      <c r="E24" s="24">
        <v>38</v>
      </c>
      <c r="F24" s="33"/>
      <c r="G24" s="24">
        <v>29</v>
      </c>
      <c r="H24" s="20"/>
      <c r="I24" s="24">
        <v>5</v>
      </c>
      <c r="J24" s="20"/>
      <c r="K24" s="24">
        <f>+G24+I24</f>
        <v>34</v>
      </c>
      <c r="L24" s="21"/>
      <c r="M24" s="22">
        <f>+K24/E24</f>
        <v>0.8947368421052632</v>
      </c>
    </row>
    <row r="25" spans="2:13" ht="13.5" thickBot="1">
      <c r="B25" s="25" t="s">
        <v>15</v>
      </c>
      <c r="C25" s="26">
        <v>1</v>
      </c>
      <c r="D25" s="25" t="s">
        <v>28</v>
      </c>
      <c r="E25" s="27">
        <f>SUM(E24:E24)</f>
        <v>38</v>
      </c>
      <c r="F25" s="28"/>
      <c r="G25" s="27">
        <f>SUM(G24:G24)</f>
        <v>29</v>
      </c>
      <c r="H25" s="27"/>
      <c r="I25" s="27">
        <f>SUM(I24:I24)</f>
        <v>5</v>
      </c>
      <c r="J25" s="27"/>
      <c r="K25" s="27">
        <f>SUM(K24:K24)</f>
        <v>34</v>
      </c>
      <c r="L25" s="21"/>
      <c r="M25" s="29">
        <f>K25/E25</f>
        <v>0.8947368421052632</v>
      </c>
    </row>
    <row r="26" spans="2:13" ht="12.75">
      <c r="B26" s="25"/>
      <c r="C26" s="26"/>
      <c r="D26" s="25"/>
      <c r="E26" s="27"/>
      <c r="F26" s="28"/>
      <c r="G26" s="27"/>
      <c r="H26" s="27"/>
      <c r="I26" s="27"/>
      <c r="J26" s="27"/>
      <c r="K26" s="27"/>
      <c r="L26" s="21"/>
      <c r="M26" s="43"/>
    </row>
    <row r="27" spans="1:13" s="14" customFormat="1" ht="12.75">
      <c r="A27" s="78"/>
      <c r="B27" s="103" t="s">
        <v>120</v>
      </c>
      <c r="C27" s="104" t="s">
        <v>116</v>
      </c>
      <c r="D27" s="103" t="s">
        <v>117</v>
      </c>
      <c r="E27" s="56">
        <v>8</v>
      </c>
      <c r="F27" s="60"/>
      <c r="G27" s="56">
        <v>8</v>
      </c>
      <c r="H27" s="54"/>
      <c r="I27" s="56">
        <v>0</v>
      </c>
      <c r="J27" s="54"/>
      <c r="K27" s="56">
        <f>+G27+I27</f>
        <v>8</v>
      </c>
      <c r="L27" s="64"/>
      <c r="M27" s="58">
        <f>+K27/E27</f>
        <v>1</v>
      </c>
    </row>
    <row r="28" spans="1:13" s="14" customFormat="1" ht="13.5" thickBot="1">
      <c r="A28" s="78"/>
      <c r="B28" s="103" t="s">
        <v>120</v>
      </c>
      <c r="C28" s="104" t="s">
        <v>119</v>
      </c>
      <c r="D28" s="103" t="s">
        <v>118</v>
      </c>
      <c r="E28" s="59">
        <v>3</v>
      </c>
      <c r="F28" s="60"/>
      <c r="G28" s="59">
        <v>3</v>
      </c>
      <c r="H28" s="54"/>
      <c r="I28" s="59">
        <v>0</v>
      </c>
      <c r="J28" s="54"/>
      <c r="K28" s="59">
        <f>+G28+I28</f>
        <v>3</v>
      </c>
      <c r="L28" s="64"/>
      <c r="M28" s="58">
        <f>+K28/E28</f>
        <v>1</v>
      </c>
    </row>
    <row r="29" spans="1:13" s="14" customFormat="1" ht="13.5" thickBot="1">
      <c r="A29" s="78"/>
      <c r="B29" s="61" t="s">
        <v>25</v>
      </c>
      <c r="C29" s="62">
        <v>2</v>
      </c>
      <c r="D29" s="61" t="s">
        <v>28</v>
      </c>
      <c r="E29" s="105">
        <f>SUM(E27:E28)</f>
        <v>11</v>
      </c>
      <c r="F29" s="106"/>
      <c r="G29" s="105">
        <f>SUM(G27:G28)</f>
        <v>11</v>
      </c>
      <c r="H29" s="54"/>
      <c r="I29" s="105">
        <f>SUM(I27:I28)</f>
        <v>0</v>
      </c>
      <c r="J29" s="54"/>
      <c r="K29" s="105">
        <f>SUM(K27:K28)</f>
        <v>11</v>
      </c>
      <c r="L29" s="64"/>
      <c r="M29" s="65">
        <f>K29/E29</f>
        <v>1</v>
      </c>
    </row>
    <row r="30" spans="2:13" ht="12.75" customHeight="1">
      <c r="B30" s="25"/>
      <c r="C30" s="26"/>
      <c r="D30" s="47"/>
      <c r="E30" s="48"/>
      <c r="F30" s="49"/>
      <c r="G30" s="48"/>
      <c r="H30" s="48"/>
      <c r="I30" s="48"/>
      <c r="J30" s="48"/>
      <c r="K30" s="48"/>
      <c r="L30" s="50"/>
      <c r="M30" s="51"/>
    </row>
    <row r="31" spans="1:13" ht="12.75">
      <c r="A31" s="52" t="s">
        <v>40</v>
      </c>
      <c r="B31" s="14" t="s">
        <v>123</v>
      </c>
      <c r="C31" s="53" t="s">
        <v>41</v>
      </c>
      <c r="D31" s="14" t="s">
        <v>43</v>
      </c>
      <c r="E31" s="54">
        <v>10</v>
      </c>
      <c r="F31" s="55"/>
      <c r="G31" s="54">
        <v>10</v>
      </c>
      <c r="H31" s="54"/>
      <c r="I31" s="54">
        <v>0</v>
      </c>
      <c r="J31" s="54"/>
      <c r="K31" s="56">
        <f>+G31+I31</f>
        <v>10</v>
      </c>
      <c r="L31" s="57"/>
      <c r="M31" s="58">
        <f>+K31/E31</f>
        <v>1</v>
      </c>
    </row>
    <row r="32" spans="1:13" ht="13.5" thickBot="1">
      <c r="A32" s="52" t="s">
        <v>40</v>
      </c>
      <c r="B32" s="14" t="s">
        <v>123</v>
      </c>
      <c r="C32" s="53" t="s">
        <v>42</v>
      </c>
      <c r="D32" s="14" t="s">
        <v>44</v>
      </c>
      <c r="E32" s="59">
        <v>3</v>
      </c>
      <c r="F32" s="60"/>
      <c r="G32" s="59">
        <v>3</v>
      </c>
      <c r="H32" s="54"/>
      <c r="I32" s="59">
        <v>0</v>
      </c>
      <c r="J32" s="54"/>
      <c r="K32" s="59">
        <f>+G32+I32</f>
        <v>3</v>
      </c>
      <c r="L32" s="57"/>
      <c r="M32" s="58">
        <f>+K32/E32</f>
        <v>1</v>
      </c>
    </row>
    <row r="33" spans="1:13" ht="13.5" thickBot="1">
      <c r="A33" s="52"/>
      <c r="B33" s="61" t="s">
        <v>25</v>
      </c>
      <c r="C33" s="62">
        <v>2</v>
      </c>
      <c r="D33" s="61" t="s">
        <v>24</v>
      </c>
      <c r="E33" s="63">
        <f>+E31+E32</f>
        <v>13</v>
      </c>
      <c r="F33" s="57"/>
      <c r="G33" s="63">
        <f>+G31+G32</f>
        <v>13</v>
      </c>
      <c r="H33" s="64"/>
      <c r="I33" s="63">
        <f>+I31+I32</f>
        <v>0</v>
      </c>
      <c r="J33" s="64"/>
      <c r="K33" s="63">
        <f>+K31+K32</f>
        <v>13</v>
      </c>
      <c r="L33" s="64"/>
      <c r="M33" s="65">
        <f>K33/E33</f>
        <v>1</v>
      </c>
    </row>
    <row r="34" spans="1:13" ht="12.75">
      <c r="A34" s="16"/>
      <c r="B34" s="25"/>
      <c r="C34" s="26"/>
      <c r="D34" s="25"/>
      <c r="E34" s="45"/>
      <c r="F34" s="66"/>
      <c r="G34" s="45"/>
      <c r="H34" s="21"/>
      <c r="I34" s="45"/>
      <c r="J34" s="21"/>
      <c r="K34" s="45"/>
      <c r="L34" s="21"/>
      <c r="M34" s="43"/>
    </row>
    <row r="35" spans="1:13" ht="13.5" thickBot="1">
      <c r="A35" s="12">
        <v>26804</v>
      </c>
      <c r="B35" s="2" t="s">
        <v>45</v>
      </c>
      <c r="C35" s="17" t="s">
        <v>46</v>
      </c>
      <c r="D35" s="2" t="s">
        <v>47</v>
      </c>
      <c r="E35" s="24">
        <v>4</v>
      </c>
      <c r="F35" s="33"/>
      <c r="G35" s="24">
        <v>4</v>
      </c>
      <c r="H35" s="20"/>
      <c r="I35" s="24">
        <v>0</v>
      </c>
      <c r="J35" s="20"/>
      <c r="K35" s="24">
        <f>+G35+I35</f>
        <v>4</v>
      </c>
      <c r="L35" s="21"/>
      <c r="M35" s="22">
        <f>+K35/E35</f>
        <v>1</v>
      </c>
    </row>
    <row r="36" spans="2:13" ht="13.5" thickBot="1">
      <c r="B36" s="25" t="s">
        <v>25</v>
      </c>
      <c r="C36" s="26">
        <v>1</v>
      </c>
      <c r="D36" s="25" t="s">
        <v>24</v>
      </c>
      <c r="E36" s="27">
        <f>SUM(E35:E35)</f>
        <v>4</v>
      </c>
      <c r="F36" s="28"/>
      <c r="G36" s="27">
        <f>SUM(G35:G35)</f>
        <v>4</v>
      </c>
      <c r="H36" s="27"/>
      <c r="I36" s="27">
        <f>SUM(I35:I35)</f>
        <v>0</v>
      </c>
      <c r="J36" s="27"/>
      <c r="K36" s="27">
        <f>SUM(K35:K35)</f>
        <v>4</v>
      </c>
      <c r="L36" s="21"/>
      <c r="M36" s="29">
        <f>K36/E36</f>
        <v>1</v>
      </c>
    </row>
    <row r="37" spans="2:13" ht="12.75">
      <c r="B37" s="25"/>
      <c r="C37" s="26"/>
      <c r="D37" s="25"/>
      <c r="E37" s="67"/>
      <c r="F37" s="68"/>
      <c r="G37" s="67"/>
      <c r="H37" s="67"/>
      <c r="I37" s="67"/>
      <c r="J37" s="67"/>
      <c r="K37" s="67"/>
      <c r="L37" s="31"/>
      <c r="M37" s="69"/>
    </row>
    <row r="38" spans="1:13" ht="12.75">
      <c r="A38" s="16" t="s">
        <v>48</v>
      </c>
      <c r="B38" s="2" t="s">
        <v>49</v>
      </c>
      <c r="C38" s="17" t="s">
        <v>90</v>
      </c>
      <c r="D38" s="2" t="s">
        <v>92</v>
      </c>
      <c r="E38" s="20">
        <v>2</v>
      </c>
      <c r="F38" s="19"/>
      <c r="G38" s="20">
        <v>2</v>
      </c>
      <c r="H38" s="20"/>
      <c r="I38" s="20">
        <v>0</v>
      </c>
      <c r="J38" s="20"/>
      <c r="K38" s="18">
        <f aca="true" t="shared" si="0" ref="K38:K45">+G38+I38</f>
        <v>2</v>
      </c>
      <c r="L38" s="66"/>
      <c r="M38" s="22">
        <f aca="true" t="shared" si="1" ref="M38:M45">+K38/E38</f>
        <v>1</v>
      </c>
    </row>
    <row r="39" spans="1:13" ht="12.75">
      <c r="A39" s="16" t="s">
        <v>48</v>
      </c>
      <c r="B39" s="2" t="s">
        <v>49</v>
      </c>
      <c r="C39" s="17" t="s">
        <v>91</v>
      </c>
      <c r="D39" s="2" t="s">
        <v>93</v>
      </c>
      <c r="E39" s="20">
        <v>8</v>
      </c>
      <c r="F39" s="19"/>
      <c r="G39" s="20">
        <v>8</v>
      </c>
      <c r="H39" s="20"/>
      <c r="I39" s="20">
        <v>0</v>
      </c>
      <c r="J39" s="20"/>
      <c r="K39" s="18">
        <f>+G39+I39</f>
        <v>8</v>
      </c>
      <c r="L39" s="66"/>
      <c r="M39" s="22">
        <f t="shared" si="1"/>
        <v>1</v>
      </c>
    </row>
    <row r="40" spans="1:13" ht="12.75">
      <c r="A40" s="16" t="s">
        <v>48</v>
      </c>
      <c r="B40" s="2" t="s">
        <v>49</v>
      </c>
      <c r="C40" s="17" t="s">
        <v>50</v>
      </c>
      <c r="D40" s="2" t="s">
        <v>51</v>
      </c>
      <c r="E40" s="20">
        <v>5</v>
      </c>
      <c r="F40" s="19"/>
      <c r="G40" s="20">
        <v>5</v>
      </c>
      <c r="H40" s="20"/>
      <c r="I40" s="20">
        <v>0</v>
      </c>
      <c r="J40" s="20"/>
      <c r="K40" s="18">
        <f t="shared" si="0"/>
        <v>5</v>
      </c>
      <c r="L40" s="66"/>
      <c r="M40" s="22">
        <f t="shared" si="1"/>
        <v>1</v>
      </c>
    </row>
    <row r="41" spans="1:13" ht="12.75" hidden="1">
      <c r="A41" s="16"/>
      <c r="B41" s="2" t="s">
        <v>49</v>
      </c>
      <c r="E41" s="20"/>
      <c r="F41" s="19"/>
      <c r="G41" s="20"/>
      <c r="H41" s="20"/>
      <c r="I41" s="20"/>
      <c r="J41" s="20"/>
      <c r="K41" s="18">
        <f t="shared" si="0"/>
        <v>0</v>
      </c>
      <c r="L41" s="66"/>
      <c r="M41" s="22" t="e">
        <f t="shared" si="1"/>
        <v>#DIV/0!</v>
      </c>
    </row>
    <row r="42" spans="1:13" ht="12.75">
      <c r="A42" s="16" t="s">
        <v>48</v>
      </c>
      <c r="B42" s="2" t="s">
        <v>49</v>
      </c>
      <c r="C42" s="17" t="s">
        <v>52</v>
      </c>
      <c r="D42" s="2" t="s">
        <v>114</v>
      </c>
      <c r="E42" s="20">
        <v>8</v>
      </c>
      <c r="F42" s="19"/>
      <c r="G42" s="20">
        <v>8</v>
      </c>
      <c r="H42" s="20"/>
      <c r="I42" s="20">
        <v>0</v>
      </c>
      <c r="J42" s="20"/>
      <c r="K42" s="18">
        <f t="shared" si="0"/>
        <v>8</v>
      </c>
      <c r="L42" s="66"/>
      <c r="M42" s="22">
        <f t="shared" si="1"/>
        <v>1</v>
      </c>
    </row>
    <row r="43" spans="1:13" ht="12.75">
      <c r="A43" s="16" t="s">
        <v>48</v>
      </c>
      <c r="B43" s="2" t="s">
        <v>49</v>
      </c>
      <c r="C43" s="17" t="s">
        <v>53</v>
      </c>
      <c r="D43" s="2" t="s">
        <v>54</v>
      </c>
      <c r="E43" s="20">
        <v>6</v>
      </c>
      <c r="F43" s="19"/>
      <c r="G43" s="20">
        <v>6</v>
      </c>
      <c r="H43" s="20"/>
      <c r="I43" s="20">
        <v>0</v>
      </c>
      <c r="J43" s="20"/>
      <c r="K43" s="18">
        <f t="shared" si="0"/>
        <v>6</v>
      </c>
      <c r="L43" s="66"/>
      <c r="M43" s="22">
        <f t="shared" si="1"/>
        <v>1</v>
      </c>
    </row>
    <row r="44" spans="1:13" ht="12.75">
      <c r="A44" s="16" t="s">
        <v>48</v>
      </c>
      <c r="B44" s="2" t="s">
        <v>49</v>
      </c>
      <c r="C44" s="17" t="s">
        <v>55</v>
      </c>
      <c r="D44" s="2" t="s">
        <v>56</v>
      </c>
      <c r="E44" s="18">
        <v>8</v>
      </c>
      <c r="F44" s="41"/>
      <c r="G44" s="18">
        <v>8</v>
      </c>
      <c r="H44" s="18"/>
      <c r="I44" s="18">
        <v>0</v>
      </c>
      <c r="J44" s="18"/>
      <c r="K44" s="18">
        <f t="shared" si="0"/>
        <v>8</v>
      </c>
      <c r="L44" s="66"/>
      <c r="M44" s="22">
        <f t="shared" si="1"/>
        <v>1</v>
      </c>
    </row>
    <row r="45" spans="1:13" ht="13.5" thickBot="1">
      <c r="A45" s="16"/>
      <c r="B45" s="2" t="s">
        <v>49</v>
      </c>
      <c r="C45" s="17" t="s">
        <v>112</v>
      </c>
      <c r="D45" s="2" t="s">
        <v>113</v>
      </c>
      <c r="E45" s="24">
        <v>4</v>
      </c>
      <c r="F45" s="41"/>
      <c r="G45" s="24">
        <v>4</v>
      </c>
      <c r="H45" s="18"/>
      <c r="I45" s="24">
        <v>0</v>
      </c>
      <c r="J45" s="18"/>
      <c r="K45" s="24">
        <f t="shared" si="0"/>
        <v>4</v>
      </c>
      <c r="L45" s="66"/>
      <c r="M45" s="22">
        <f t="shared" si="1"/>
        <v>1</v>
      </c>
    </row>
    <row r="46" spans="1:13" ht="13.5" thickBot="1">
      <c r="A46" s="16"/>
      <c r="B46" s="25" t="s">
        <v>25</v>
      </c>
      <c r="C46" s="26">
        <v>7</v>
      </c>
      <c r="D46" s="25" t="s">
        <v>24</v>
      </c>
      <c r="E46" s="45">
        <f>SUM(E38:E45)</f>
        <v>41</v>
      </c>
      <c r="F46" s="66"/>
      <c r="G46" s="45">
        <f>SUM(G38:G45)</f>
        <v>41</v>
      </c>
      <c r="H46" s="21"/>
      <c r="I46" s="45">
        <f>SUM(I38:I45)</f>
        <v>0</v>
      </c>
      <c r="J46" s="21"/>
      <c r="K46" s="45">
        <f>SUM(K38:K45)</f>
        <v>41</v>
      </c>
      <c r="L46" s="21"/>
      <c r="M46" s="29">
        <f>K46/E46</f>
        <v>1</v>
      </c>
    </row>
    <row r="47" spans="1:13" ht="12.75">
      <c r="A47" s="16"/>
      <c r="B47" s="25"/>
      <c r="C47" s="26"/>
      <c r="D47" s="25"/>
      <c r="E47" s="45"/>
      <c r="F47" s="66"/>
      <c r="G47" s="45"/>
      <c r="H47" s="21"/>
      <c r="I47" s="45"/>
      <c r="J47" s="21"/>
      <c r="K47" s="45"/>
      <c r="L47" s="21"/>
      <c r="M47" s="43"/>
    </row>
    <row r="48" spans="1:13" ht="12.75">
      <c r="A48" s="16" t="s">
        <v>57</v>
      </c>
      <c r="B48" s="2" t="s">
        <v>58</v>
      </c>
      <c r="C48" s="17" t="s">
        <v>59</v>
      </c>
      <c r="D48" s="2" t="s">
        <v>63</v>
      </c>
      <c r="E48" s="20">
        <v>6</v>
      </c>
      <c r="F48" s="19"/>
      <c r="G48" s="20">
        <v>6</v>
      </c>
      <c r="H48" s="20"/>
      <c r="I48" s="20">
        <v>0</v>
      </c>
      <c r="J48" s="20"/>
      <c r="K48" s="18">
        <f>+G48+I48</f>
        <v>6</v>
      </c>
      <c r="L48" s="66"/>
      <c r="M48" s="22">
        <f>+K48/E48</f>
        <v>1</v>
      </c>
    </row>
    <row r="49" spans="1:13" ht="12.75">
      <c r="A49" s="16" t="s">
        <v>57</v>
      </c>
      <c r="B49" s="2" t="s">
        <v>58</v>
      </c>
      <c r="C49" s="17" t="s">
        <v>125</v>
      </c>
      <c r="D49" s="2" t="s">
        <v>126</v>
      </c>
      <c r="E49" s="20">
        <v>4</v>
      </c>
      <c r="F49" s="19"/>
      <c r="G49" s="20">
        <v>4</v>
      </c>
      <c r="H49" s="20"/>
      <c r="I49" s="20">
        <v>0</v>
      </c>
      <c r="J49" s="20"/>
      <c r="K49" s="18">
        <f>+G49+I49</f>
        <v>4</v>
      </c>
      <c r="L49" s="66"/>
      <c r="M49" s="22">
        <f>+K49/E49</f>
        <v>1</v>
      </c>
    </row>
    <row r="50" spans="1:13" ht="12.75">
      <c r="A50" s="16" t="s">
        <v>57</v>
      </c>
      <c r="B50" s="2" t="s">
        <v>58</v>
      </c>
      <c r="C50" s="17" t="s">
        <v>60</v>
      </c>
      <c r="D50" s="2" t="s">
        <v>64</v>
      </c>
      <c r="E50" s="20">
        <v>7</v>
      </c>
      <c r="F50" s="19"/>
      <c r="G50" s="20">
        <v>7</v>
      </c>
      <c r="H50" s="20"/>
      <c r="I50" s="20">
        <v>0</v>
      </c>
      <c r="J50" s="20"/>
      <c r="K50" s="18">
        <f>+G50+I50</f>
        <v>7</v>
      </c>
      <c r="L50" s="66"/>
      <c r="M50" s="22">
        <f>+K50/E50</f>
        <v>1</v>
      </c>
    </row>
    <row r="51" spans="1:13" ht="12.75">
      <c r="A51" s="16" t="s">
        <v>57</v>
      </c>
      <c r="B51" s="2" t="s">
        <v>58</v>
      </c>
      <c r="C51" s="17" t="s">
        <v>61</v>
      </c>
      <c r="D51" s="2" t="s">
        <v>65</v>
      </c>
      <c r="E51" s="20">
        <v>4</v>
      </c>
      <c r="F51" s="19"/>
      <c r="G51" s="20">
        <v>4</v>
      </c>
      <c r="H51" s="20"/>
      <c r="I51" s="20">
        <v>0</v>
      </c>
      <c r="J51" s="20"/>
      <c r="K51" s="18">
        <f>+G51+I51</f>
        <v>4</v>
      </c>
      <c r="L51" s="66"/>
      <c r="M51" s="22">
        <f>+K51/E51</f>
        <v>1</v>
      </c>
    </row>
    <row r="52" spans="1:13" ht="13.5" thickBot="1">
      <c r="A52" s="16" t="s">
        <v>57</v>
      </c>
      <c r="B52" s="2" t="s">
        <v>58</v>
      </c>
      <c r="C52" s="17" t="s">
        <v>62</v>
      </c>
      <c r="D52" s="2" t="s">
        <v>66</v>
      </c>
      <c r="E52" s="24">
        <v>8</v>
      </c>
      <c r="F52" s="19"/>
      <c r="G52" s="24">
        <v>8</v>
      </c>
      <c r="H52" s="20"/>
      <c r="I52" s="24">
        <v>0</v>
      </c>
      <c r="J52" s="20"/>
      <c r="K52" s="24">
        <f>+G52+I52</f>
        <v>8</v>
      </c>
      <c r="L52" s="66"/>
      <c r="M52" s="22">
        <f>+K52/E52</f>
        <v>1</v>
      </c>
    </row>
    <row r="53" spans="1:13" ht="13.5" thickBot="1">
      <c r="A53" s="16"/>
      <c r="B53" s="25" t="s">
        <v>25</v>
      </c>
      <c r="C53" s="26">
        <v>5</v>
      </c>
      <c r="D53" s="25" t="s">
        <v>24</v>
      </c>
      <c r="E53" s="45">
        <f>SUM(E48:E52)</f>
        <v>29</v>
      </c>
      <c r="F53" s="66"/>
      <c r="G53" s="45">
        <f>SUM(G48:G52)</f>
        <v>29</v>
      </c>
      <c r="H53" s="21"/>
      <c r="I53" s="45">
        <f>SUM(I48:I52)</f>
        <v>0</v>
      </c>
      <c r="J53" s="21"/>
      <c r="K53" s="45">
        <f>SUM(K48:K52)</f>
        <v>29</v>
      </c>
      <c r="L53" s="21"/>
      <c r="M53" s="29">
        <f>K53/E53</f>
        <v>1</v>
      </c>
    </row>
    <row r="54" spans="2:13" ht="12.75">
      <c r="B54" s="25"/>
      <c r="C54" s="26"/>
      <c r="D54" s="25"/>
      <c r="E54" s="67"/>
      <c r="F54" s="68"/>
      <c r="G54" s="67"/>
      <c r="H54" s="67"/>
      <c r="I54" s="67"/>
      <c r="J54" s="67"/>
      <c r="K54" s="67"/>
      <c r="L54" s="31"/>
      <c r="M54" s="69"/>
    </row>
    <row r="55" spans="1:13" ht="12.75">
      <c r="A55" s="12">
        <v>28821</v>
      </c>
      <c r="B55" s="2" t="s">
        <v>67</v>
      </c>
      <c r="C55" s="17" t="s">
        <v>68</v>
      </c>
      <c r="D55" s="2" t="s">
        <v>70</v>
      </c>
      <c r="E55" s="18">
        <v>6</v>
      </c>
      <c r="F55" s="41"/>
      <c r="G55" s="18">
        <v>6</v>
      </c>
      <c r="H55" s="18"/>
      <c r="I55" s="18">
        <v>0</v>
      </c>
      <c r="J55" s="18"/>
      <c r="K55" s="18">
        <f>+G55+I55</f>
        <v>6</v>
      </c>
      <c r="L55" s="42"/>
      <c r="M55" s="43">
        <f>+K55/E55</f>
        <v>1</v>
      </c>
    </row>
    <row r="56" spans="1:13" ht="13.5" thickBot="1">
      <c r="A56" s="12">
        <v>28821</v>
      </c>
      <c r="B56" s="2" t="s">
        <v>67</v>
      </c>
      <c r="C56" s="17" t="s">
        <v>69</v>
      </c>
      <c r="D56" s="2" t="s">
        <v>71</v>
      </c>
      <c r="E56" s="24">
        <v>2</v>
      </c>
      <c r="F56" s="41"/>
      <c r="G56" s="24">
        <v>2</v>
      </c>
      <c r="H56" s="18"/>
      <c r="I56" s="24">
        <v>0</v>
      </c>
      <c r="J56" s="18"/>
      <c r="K56" s="24">
        <f>+G56+I56</f>
        <v>2</v>
      </c>
      <c r="L56" s="42"/>
      <c r="M56" s="43">
        <f>+K56/E56</f>
        <v>1</v>
      </c>
    </row>
    <row r="57" spans="2:13" ht="13.5" thickBot="1">
      <c r="B57" s="25" t="s">
        <v>25</v>
      </c>
      <c r="C57" s="26">
        <v>2</v>
      </c>
      <c r="D57" s="25" t="s">
        <v>24</v>
      </c>
      <c r="E57" s="45">
        <f>+E55+E56</f>
        <v>8</v>
      </c>
      <c r="F57" s="28"/>
      <c r="G57" s="45">
        <f>+G55+G56</f>
        <v>8</v>
      </c>
      <c r="H57" s="46"/>
      <c r="I57" s="45">
        <f>+I55+I56</f>
        <v>0</v>
      </c>
      <c r="J57" s="46"/>
      <c r="K57" s="45">
        <f>+K55+K56</f>
        <v>8</v>
      </c>
      <c r="L57" s="21"/>
      <c r="M57" s="29">
        <f>K57/E57</f>
        <v>1</v>
      </c>
    </row>
    <row r="58" spans="2:13" ht="12.75">
      <c r="B58" s="25"/>
      <c r="C58" s="26"/>
      <c r="D58" s="25"/>
      <c r="E58" s="67"/>
      <c r="F58" s="68"/>
      <c r="G58" s="67"/>
      <c r="H58" s="67"/>
      <c r="I58" s="67"/>
      <c r="J58" s="67"/>
      <c r="K58" s="67"/>
      <c r="L58" s="31"/>
      <c r="M58" s="69"/>
    </row>
    <row r="59" spans="1:13" ht="12.75">
      <c r="A59" s="12">
        <v>28864</v>
      </c>
      <c r="B59" s="70" t="s">
        <v>96</v>
      </c>
      <c r="C59" s="71" t="s">
        <v>97</v>
      </c>
      <c r="D59" s="70" t="s">
        <v>98</v>
      </c>
      <c r="E59" s="72">
        <v>8</v>
      </c>
      <c r="F59" s="68"/>
      <c r="G59" s="72">
        <v>8</v>
      </c>
      <c r="H59" s="67"/>
      <c r="I59" s="73">
        <v>0</v>
      </c>
      <c r="J59" s="67"/>
      <c r="K59" s="72">
        <f>G59+I59</f>
        <v>8</v>
      </c>
      <c r="L59" s="31"/>
      <c r="M59" s="74">
        <f>+K59/E59</f>
        <v>1</v>
      </c>
    </row>
    <row r="60" spans="1:13" ht="12.75">
      <c r="A60" s="12">
        <v>28864</v>
      </c>
      <c r="B60" s="70" t="s">
        <v>96</v>
      </c>
      <c r="C60" s="71" t="s">
        <v>99</v>
      </c>
      <c r="D60" s="70" t="s">
        <v>100</v>
      </c>
      <c r="E60" s="72">
        <v>8</v>
      </c>
      <c r="F60" s="75"/>
      <c r="G60" s="72">
        <v>8</v>
      </c>
      <c r="H60" s="67"/>
      <c r="I60" s="72">
        <v>0</v>
      </c>
      <c r="J60" s="72"/>
      <c r="K60" s="72">
        <f>G60+I60</f>
        <v>8</v>
      </c>
      <c r="L60" s="31"/>
      <c r="M60" s="74">
        <f>+K60/E60</f>
        <v>1</v>
      </c>
    </row>
    <row r="61" spans="1:13" ht="12.75">
      <c r="A61" s="12">
        <v>28864</v>
      </c>
      <c r="B61" s="70" t="s">
        <v>96</v>
      </c>
      <c r="C61" s="71" t="s">
        <v>101</v>
      </c>
      <c r="D61" s="70" t="s">
        <v>102</v>
      </c>
      <c r="E61" s="72">
        <v>8</v>
      </c>
      <c r="F61" s="75"/>
      <c r="G61" s="72">
        <v>8</v>
      </c>
      <c r="H61" s="67"/>
      <c r="I61" s="72">
        <v>0</v>
      </c>
      <c r="J61" s="72"/>
      <c r="K61" s="72">
        <f>G61+I61</f>
        <v>8</v>
      </c>
      <c r="L61" s="31"/>
      <c r="M61" s="74">
        <f>+K61/E61</f>
        <v>1</v>
      </c>
    </row>
    <row r="62" spans="1:13" ht="12.75">
      <c r="A62" s="12">
        <v>28864</v>
      </c>
      <c r="B62" s="70" t="s">
        <v>96</v>
      </c>
      <c r="C62" s="71" t="s">
        <v>103</v>
      </c>
      <c r="D62" s="70" t="s">
        <v>104</v>
      </c>
      <c r="E62" s="72">
        <v>8</v>
      </c>
      <c r="F62" s="75"/>
      <c r="G62" s="72">
        <v>8</v>
      </c>
      <c r="H62" s="72"/>
      <c r="I62" s="72">
        <v>0</v>
      </c>
      <c r="J62" s="72"/>
      <c r="K62" s="72">
        <f>G62+I62</f>
        <v>8</v>
      </c>
      <c r="M62" s="74">
        <f>+K62/E62</f>
        <v>1</v>
      </c>
    </row>
    <row r="63" spans="1:13" ht="13.5" thickBot="1">
      <c r="A63" s="12">
        <v>28864</v>
      </c>
      <c r="B63" s="70" t="s">
        <v>96</v>
      </c>
      <c r="C63" s="71" t="s">
        <v>109</v>
      </c>
      <c r="D63" s="70" t="s">
        <v>110</v>
      </c>
      <c r="E63" s="76">
        <v>8</v>
      </c>
      <c r="F63" s="75"/>
      <c r="G63" s="76">
        <v>8</v>
      </c>
      <c r="H63" s="72"/>
      <c r="I63" s="76">
        <v>0</v>
      </c>
      <c r="J63" s="72"/>
      <c r="K63" s="76">
        <f>G63+I63</f>
        <v>8</v>
      </c>
      <c r="M63" s="74">
        <f>+K63/E63</f>
        <v>1</v>
      </c>
    </row>
    <row r="64" spans="2:13" ht="13.5" thickBot="1">
      <c r="B64" s="25" t="s">
        <v>25</v>
      </c>
      <c r="C64" s="26">
        <v>5</v>
      </c>
      <c r="D64" s="25" t="s">
        <v>105</v>
      </c>
      <c r="E64" s="73">
        <f>SUM(E59:E63)</f>
        <v>40</v>
      </c>
      <c r="F64" s="75"/>
      <c r="G64" s="73">
        <f>SUM(G59:G63)</f>
        <v>40</v>
      </c>
      <c r="H64" s="72"/>
      <c r="I64" s="77">
        <f>SUM(I59:I63)</f>
        <v>0</v>
      </c>
      <c r="J64" s="72"/>
      <c r="K64" s="73">
        <f>SUM(K59:K63)</f>
        <v>40</v>
      </c>
      <c r="M64" s="29">
        <f>K64/E64</f>
        <v>1</v>
      </c>
    </row>
    <row r="65" spans="2:13" ht="12.75">
      <c r="B65" s="25"/>
      <c r="C65" s="26"/>
      <c r="D65" s="25"/>
      <c r="E65" s="73"/>
      <c r="F65" s="75"/>
      <c r="G65" s="73"/>
      <c r="H65" s="72"/>
      <c r="I65" s="77"/>
      <c r="J65" s="72"/>
      <c r="K65" s="73"/>
      <c r="M65" s="74"/>
    </row>
    <row r="66" spans="1:13" s="14" customFormat="1" ht="12.75">
      <c r="A66" s="78">
        <v>39802</v>
      </c>
      <c r="B66" s="14" t="s">
        <v>72</v>
      </c>
      <c r="C66" s="53" t="s">
        <v>122</v>
      </c>
      <c r="D66" s="14" t="s">
        <v>121</v>
      </c>
      <c r="E66" s="56">
        <v>8</v>
      </c>
      <c r="F66" s="107"/>
      <c r="G66" s="56">
        <v>8</v>
      </c>
      <c r="H66" s="56"/>
      <c r="I66" s="56">
        <v>0</v>
      </c>
      <c r="J66" s="56"/>
      <c r="K66" s="56">
        <f>+G66+I66</f>
        <v>8</v>
      </c>
      <c r="L66" s="108"/>
      <c r="M66" s="109">
        <f>+K66/E66</f>
        <v>1</v>
      </c>
    </row>
    <row r="67" spans="1:13" ht="13.5" thickBot="1">
      <c r="A67" s="12">
        <v>39802</v>
      </c>
      <c r="B67" s="2" t="s">
        <v>72</v>
      </c>
      <c r="C67" s="17" t="s">
        <v>73</v>
      </c>
      <c r="D67" s="2" t="s">
        <v>74</v>
      </c>
      <c r="E67" s="24">
        <v>6</v>
      </c>
      <c r="F67" s="33"/>
      <c r="G67" s="24">
        <v>6</v>
      </c>
      <c r="H67" s="20"/>
      <c r="I67" s="24">
        <v>0</v>
      </c>
      <c r="J67" s="20"/>
      <c r="K67" s="24">
        <f>+G67+I67</f>
        <v>6</v>
      </c>
      <c r="L67" s="21"/>
      <c r="M67" s="43">
        <f>+K67/E67</f>
        <v>1</v>
      </c>
    </row>
    <row r="68" spans="2:13" ht="13.5" thickBot="1">
      <c r="B68" s="25" t="s">
        <v>25</v>
      </c>
      <c r="C68" s="26">
        <v>2</v>
      </c>
      <c r="D68" s="25" t="s">
        <v>24</v>
      </c>
      <c r="E68" s="45">
        <f>+E66+E67</f>
        <v>14</v>
      </c>
      <c r="F68" s="28"/>
      <c r="G68" s="45">
        <f>+G66+G67</f>
        <v>14</v>
      </c>
      <c r="H68" s="46"/>
      <c r="I68" s="45">
        <f>+I66+I67</f>
        <v>0</v>
      </c>
      <c r="J68" s="46"/>
      <c r="K68" s="45">
        <f>+K66+K67</f>
        <v>14</v>
      </c>
      <c r="L68" s="21"/>
      <c r="M68" s="29">
        <f>K68/E68</f>
        <v>1</v>
      </c>
    </row>
    <row r="69" spans="1:13" ht="12.75">
      <c r="A69" s="26"/>
      <c r="B69" s="25"/>
      <c r="C69" s="26"/>
      <c r="D69" s="25"/>
      <c r="E69" s="27"/>
      <c r="F69" s="28"/>
      <c r="G69" s="27"/>
      <c r="H69" s="27"/>
      <c r="I69" s="27"/>
      <c r="J69" s="27"/>
      <c r="K69" s="27"/>
      <c r="L69" s="21"/>
      <c r="M69" s="43"/>
    </row>
    <row r="70" spans="1:13" ht="13.5" thickBot="1">
      <c r="A70" s="71">
        <v>70801</v>
      </c>
      <c r="B70" s="70" t="s">
        <v>94</v>
      </c>
      <c r="C70" s="16" t="s">
        <v>26</v>
      </c>
      <c r="D70" s="70" t="s">
        <v>95</v>
      </c>
      <c r="E70" s="24">
        <v>8</v>
      </c>
      <c r="F70" s="19"/>
      <c r="G70" s="24">
        <v>8</v>
      </c>
      <c r="H70" s="20"/>
      <c r="I70" s="24">
        <v>0</v>
      </c>
      <c r="J70" s="20"/>
      <c r="K70" s="24">
        <f>G70+I70</f>
        <v>8</v>
      </c>
      <c r="L70" s="21"/>
      <c r="M70" s="43">
        <f>+K70/E70</f>
        <v>1</v>
      </c>
    </row>
    <row r="71" spans="1:13" ht="13.5" thickBot="1">
      <c r="A71" s="71"/>
      <c r="B71" s="25" t="s">
        <v>25</v>
      </c>
      <c r="C71" s="26">
        <v>1</v>
      </c>
      <c r="D71" s="25" t="s">
        <v>24</v>
      </c>
      <c r="E71" s="79">
        <f>SUM(E70:E70)</f>
        <v>8</v>
      </c>
      <c r="F71" s="28"/>
      <c r="G71" s="79">
        <f>SUM(G70:G70)</f>
        <v>8</v>
      </c>
      <c r="H71" s="27"/>
      <c r="I71" s="79">
        <f>SUM(I70:I70)</f>
        <v>0</v>
      </c>
      <c r="J71" s="27"/>
      <c r="K71" s="79">
        <f>SUM(K70:K70)</f>
        <v>8</v>
      </c>
      <c r="L71" s="46"/>
      <c r="M71" s="29">
        <f>K71/E71</f>
        <v>1</v>
      </c>
    </row>
    <row r="72" spans="1:13" ht="12.75">
      <c r="A72" s="26"/>
      <c r="B72" s="25"/>
      <c r="C72" s="26"/>
      <c r="D72" s="25"/>
      <c r="E72" s="67"/>
      <c r="F72" s="68"/>
      <c r="G72" s="67"/>
      <c r="H72" s="67"/>
      <c r="I72" s="67"/>
      <c r="J72" s="67"/>
      <c r="K72" s="67"/>
      <c r="L72" s="31"/>
      <c r="M72" s="69"/>
    </row>
    <row r="73" spans="1:13" ht="12.75">
      <c r="A73" s="16" t="s">
        <v>75</v>
      </c>
      <c r="B73" s="2" t="s">
        <v>76</v>
      </c>
      <c r="C73" s="17" t="s">
        <v>77</v>
      </c>
      <c r="D73" s="2" t="s">
        <v>81</v>
      </c>
      <c r="E73" s="20">
        <v>16</v>
      </c>
      <c r="F73" s="19"/>
      <c r="G73" s="20">
        <v>16</v>
      </c>
      <c r="H73" s="20"/>
      <c r="I73" s="20">
        <v>0</v>
      </c>
      <c r="J73" s="20"/>
      <c r="K73" s="18">
        <f>+G73+I73</f>
        <v>16</v>
      </c>
      <c r="L73" s="66"/>
      <c r="M73" s="22">
        <f>+K73/E73</f>
        <v>1</v>
      </c>
    </row>
    <row r="74" spans="1:13" ht="12.75">
      <c r="A74" s="16" t="s">
        <v>75</v>
      </c>
      <c r="B74" s="2" t="s">
        <v>76</v>
      </c>
      <c r="C74" s="17" t="s">
        <v>78</v>
      </c>
      <c r="D74" s="2" t="s">
        <v>115</v>
      </c>
      <c r="E74" s="20">
        <v>8</v>
      </c>
      <c r="F74" s="19"/>
      <c r="G74" s="20">
        <v>8</v>
      </c>
      <c r="H74" s="20"/>
      <c r="I74" s="20">
        <v>0</v>
      </c>
      <c r="J74" s="20"/>
      <c r="K74" s="18">
        <f>+G74+I74</f>
        <v>8</v>
      </c>
      <c r="L74" s="66"/>
      <c r="M74" s="22">
        <f>+K74/E74</f>
        <v>1</v>
      </c>
    </row>
    <row r="75" spans="1:13" ht="12.75">
      <c r="A75" s="16" t="s">
        <v>75</v>
      </c>
      <c r="B75" s="2" t="s">
        <v>76</v>
      </c>
      <c r="C75" s="17" t="s">
        <v>79</v>
      </c>
      <c r="D75" s="2" t="s">
        <v>82</v>
      </c>
      <c r="E75" s="20">
        <v>8</v>
      </c>
      <c r="F75" s="19"/>
      <c r="G75" s="20">
        <v>8</v>
      </c>
      <c r="H75" s="20"/>
      <c r="I75" s="20">
        <v>0</v>
      </c>
      <c r="J75" s="20"/>
      <c r="K75" s="18">
        <f>+G75+I75</f>
        <v>8</v>
      </c>
      <c r="L75" s="66"/>
      <c r="M75" s="22">
        <f>+K75/E75</f>
        <v>1</v>
      </c>
    </row>
    <row r="76" spans="1:13" ht="13.5" thickBot="1">
      <c r="A76" s="16" t="s">
        <v>75</v>
      </c>
      <c r="B76" s="2" t="s">
        <v>76</v>
      </c>
      <c r="C76" s="17" t="s">
        <v>80</v>
      </c>
      <c r="D76" s="2" t="s">
        <v>83</v>
      </c>
      <c r="E76" s="24">
        <v>7</v>
      </c>
      <c r="F76" s="33"/>
      <c r="G76" s="24">
        <v>7</v>
      </c>
      <c r="H76" s="20"/>
      <c r="I76" s="24">
        <v>0</v>
      </c>
      <c r="J76" s="20"/>
      <c r="K76" s="24">
        <f>+G76+I76</f>
        <v>7</v>
      </c>
      <c r="L76" s="66"/>
      <c r="M76" s="22">
        <f>+K76/E76</f>
        <v>1</v>
      </c>
    </row>
    <row r="77" spans="1:13" ht="13.5" thickBot="1">
      <c r="A77" s="16"/>
      <c r="B77" s="25" t="s">
        <v>25</v>
      </c>
      <c r="C77" s="26">
        <v>4</v>
      </c>
      <c r="D77" s="25" t="s">
        <v>24</v>
      </c>
      <c r="E77" s="45">
        <f>SUM(E73:E76)</f>
        <v>39</v>
      </c>
      <c r="F77" s="66"/>
      <c r="G77" s="45">
        <f>SUM(G73:G76)</f>
        <v>39</v>
      </c>
      <c r="H77" s="21"/>
      <c r="I77" s="45">
        <f>SUM(I73:I76)</f>
        <v>0</v>
      </c>
      <c r="J77" s="21"/>
      <c r="K77" s="45">
        <f>SUM(K73:K76)</f>
        <v>39</v>
      </c>
      <c r="L77" s="21"/>
      <c r="M77" s="29">
        <f>K77/E77</f>
        <v>1</v>
      </c>
    </row>
    <row r="78" spans="1:13" ht="12.75">
      <c r="A78" s="16"/>
      <c r="B78" s="25"/>
      <c r="C78" s="26"/>
      <c r="D78" s="25"/>
      <c r="E78" s="45"/>
      <c r="F78" s="66"/>
      <c r="G78" s="45"/>
      <c r="H78" s="21"/>
      <c r="I78" s="45"/>
      <c r="J78" s="21"/>
      <c r="K78" s="45"/>
      <c r="L78" s="21"/>
      <c r="M78" s="43"/>
    </row>
    <row r="79" spans="1:13" ht="13.5" hidden="1" thickBot="1">
      <c r="A79" s="12">
        <v>97801</v>
      </c>
      <c r="B79" s="2" t="s">
        <v>84</v>
      </c>
      <c r="C79" s="17">
        <v>97320</v>
      </c>
      <c r="D79" s="2" t="s">
        <v>85</v>
      </c>
      <c r="E79" s="24">
        <v>32</v>
      </c>
      <c r="F79" s="33"/>
      <c r="G79" s="24">
        <v>32</v>
      </c>
      <c r="H79" s="20"/>
      <c r="I79" s="24">
        <v>0</v>
      </c>
      <c r="J79" s="20"/>
      <c r="K79" s="24">
        <f>+G79+I79</f>
        <v>32</v>
      </c>
      <c r="L79" s="21"/>
      <c r="M79" s="80">
        <f>+K79/E79</f>
        <v>1</v>
      </c>
    </row>
    <row r="80" spans="3:13" ht="13.5" thickBot="1">
      <c r="C80" s="30"/>
      <c r="E80" s="31"/>
      <c r="F80" s="81"/>
      <c r="G80" s="31"/>
      <c r="H80" s="31"/>
      <c r="I80" s="31"/>
      <c r="J80" s="31"/>
      <c r="K80" s="31"/>
      <c r="L80" s="31"/>
      <c r="M80" s="31"/>
    </row>
    <row r="81" spans="1:13" ht="13.5" thickBot="1">
      <c r="A81" s="82" t="s">
        <v>18</v>
      </c>
      <c r="C81" s="83" t="s">
        <v>87</v>
      </c>
      <c r="E81" s="84" t="s">
        <v>4</v>
      </c>
      <c r="F81" s="85"/>
      <c r="G81" s="84" t="s">
        <v>9</v>
      </c>
      <c r="H81" s="21"/>
      <c r="I81" s="86" t="s">
        <v>10</v>
      </c>
      <c r="J81" s="21"/>
      <c r="K81" s="84" t="s">
        <v>11</v>
      </c>
      <c r="L81" s="21"/>
      <c r="M81" s="84" t="s">
        <v>12</v>
      </c>
    </row>
    <row r="82" spans="1:13" s="12" customFormat="1" ht="15.75" thickBot="1">
      <c r="A82" s="87">
        <v>16</v>
      </c>
      <c r="B82" s="88" t="s">
        <v>86</v>
      </c>
      <c r="C82" s="102">
        <f>+C9+C12+C15+C18+C22+C25+C29+C33+C36+C46+C53+C57+C64+C68+C71+C77</f>
        <v>38</v>
      </c>
      <c r="D82" s="110"/>
      <c r="E82" s="102">
        <f>+E9+E12+E15+E18+E22+E25+E29+E33+E36+E46+E53+E57+E64+E68+E71+E77</f>
        <v>581</v>
      </c>
      <c r="F82" s="89"/>
      <c r="G82" s="102">
        <f>+G9+G12+G15+G18+G22+G25+G29+G33+G36+G46+G53+G57+G64+G68+G71+G77</f>
        <v>561</v>
      </c>
      <c r="H82" s="90"/>
      <c r="I82" s="102">
        <f>+I9+I12+I15+I18+I22+I25+I29+I33+I36+I46+I53+I57+I64+I68+I71+I77</f>
        <v>5</v>
      </c>
      <c r="J82" s="90"/>
      <c r="K82" s="102">
        <f>+K9+K12+K15+K18+K22+K25+K29+K33+K36+K46+K53+K57+K64+K68+K71+K77</f>
        <v>566</v>
      </c>
      <c r="L82" s="91"/>
      <c r="M82" s="92">
        <f>+K82/E82</f>
        <v>0.9741824440619621</v>
      </c>
    </row>
    <row r="83" spans="2:13" ht="15.75" thickBot="1">
      <c r="B83" s="88" t="s">
        <v>16</v>
      </c>
      <c r="C83" s="93"/>
      <c r="D83" s="94"/>
      <c r="E83" s="95"/>
      <c r="F83" s="96"/>
      <c r="G83" s="97"/>
      <c r="H83" s="97"/>
      <c r="I83" s="97"/>
      <c r="J83" s="97"/>
      <c r="K83" s="98"/>
      <c r="L83" s="99"/>
      <c r="M83" s="100"/>
    </row>
    <row r="84" spans="2:13" ht="15">
      <c r="B84" s="94"/>
      <c r="C84" s="93"/>
      <c r="D84" s="94"/>
      <c r="E84" s="95"/>
      <c r="F84" s="96"/>
      <c r="G84" s="97"/>
      <c r="H84" s="97"/>
      <c r="I84" s="97"/>
      <c r="J84" s="97"/>
      <c r="K84" s="98"/>
      <c r="L84" s="99"/>
      <c r="M84" s="100"/>
    </row>
    <row r="85" spans="2:11" ht="12.75">
      <c r="B85" s="2" t="s">
        <v>111</v>
      </c>
      <c r="G85" s="31"/>
      <c r="H85" s="31"/>
      <c r="I85" s="31"/>
      <c r="J85" s="31"/>
      <c r="K85" s="31"/>
    </row>
    <row r="86" spans="7:11" ht="12.75">
      <c r="G86" s="31"/>
      <c r="H86" s="31"/>
      <c r="I86" s="31"/>
      <c r="J86" s="31"/>
      <c r="K86" s="31"/>
    </row>
    <row r="87" spans="2:11" ht="12.75">
      <c r="B87" s="101"/>
      <c r="G87" s="31"/>
      <c r="H87" s="31"/>
      <c r="I87" s="31"/>
      <c r="J87" s="31"/>
      <c r="K87" s="31"/>
    </row>
    <row r="88" spans="7:21" ht="12.75">
      <c r="G88" s="31"/>
      <c r="H88" s="31"/>
      <c r="I88" s="31"/>
      <c r="J88" s="31"/>
      <c r="K88" s="31"/>
      <c r="N88" s="14"/>
      <c r="O88" s="14"/>
      <c r="P88" s="14"/>
      <c r="Q88" s="14"/>
      <c r="R88" s="14"/>
      <c r="S88" s="14"/>
      <c r="T88" s="14"/>
      <c r="U88" s="14"/>
    </row>
    <row r="89" spans="7:22" ht="12.75">
      <c r="G89" s="31"/>
      <c r="H89" s="31"/>
      <c r="I89" s="31"/>
      <c r="J89" s="31"/>
      <c r="K89" s="31"/>
      <c r="N89" s="14"/>
      <c r="O89" s="14"/>
      <c r="P89" s="14"/>
      <c r="Q89" s="14"/>
      <c r="R89" s="14"/>
      <c r="S89" s="14"/>
      <c r="T89" s="14"/>
      <c r="U89" s="14"/>
      <c r="V89" s="14"/>
    </row>
    <row r="90" spans="7:22" ht="12.75">
      <c r="G90" s="31"/>
      <c r="H90" s="31"/>
      <c r="I90" s="31"/>
      <c r="J90" s="31"/>
      <c r="K90" s="31"/>
      <c r="N90" s="14"/>
      <c r="O90" s="14"/>
      <c r="P90" s="14"/>
      <c r="Q90" s="14"/>
      <c r="R90" s="14"/>
      <c r="S90" s="14"/>
      <c r="T90" s="14"/>
      <c r="U90" s="14"/>
      <c r="V90" s="14"/>
    </row>
    <row r="91" spans="7:11" ht="12.75">
      <c r="G91" s="31"/>
      <c r="H91" s="31"/>
      <c r="I91" s="31"/>
      <c r="J91" s="31"/>
      <c r="K91" s="31"/>
    </row>
    <row r="92" spans="7:11" ht="12.75">
      <c r="G92" s="31"/>
      <c r="H92" s="31"/>
      <c r="I92" s="31"/>
      <c r="J92" s="31"/>
      <c r="K92" s="31"/>
    </row>
    <row r="93" spans="7:11" ht="12.75">
      <c r="G93" s="31"/>
      <c r="H93" s="31"/>
      <c r="I93" s="31"/>
      <c r="J93" s="31"/>
      <c r="K93" s="31"/>
    </row>
    <row r="94" spans="7:11" ht="12.75">
      <c r="G94" s="31"/>
      <c r="H94" s="31"/>
      <c r="I94" s="31"/>
      <c r="J94" s="31"/>
      <c r="K94" s="31"/>
    </row>
    <row r="95" spans="7:11" ht="12.75">
      <c r="G95" s="31"/>
      <c r="H95" s="31"/>
      <c r="I95" s="31"/>
      <c r="J95" s="31"/>
      <c r="K95" s="31"/>
    </row>
    <row r="96" spans="7:11" ht="12.75">
      <c r="G96" s="31"/>
      <c r="H96" s="31"/>
      <c r="I96" s="31"/>
      <c r="J96" s="31"/>
      <c r="K96" s="31"/>
    </row>
    <row r="97" spans="7:11" ht="12.75">
      <c r="G97" s="31"/>
      <c r="H97" s="31"/>
      <c r="I97" s="31"/>
      <c r="J97" s="31"/>
      <c r="K97" s="31"/>
    </row>
    <row r="98" spans="7:11" ht="12.75">
      <c r="G98" s="31"/>
      <c r="H98" s="31"/>
      <c r="I98" s="31"/>
      <c r="J98" s="31"/>
      <c r="K98" s="31"/>
    </row>
    <row r="99" spans="7:11" ht="12.75">
      <c r="G99" s="31"/>
      <c r="H99" s="31"/>
      <c r="I99" s="31"/>
      <c r="J99" s="31"/>
      <c r="K99" s="31"/>
    </row>
    <row r="100" spans="7:11" ht="12.75">
      <c r="G100" s="31"/>
      <c r="H100" s="31"/>
      <c r="I100" s="31"/>
      <c r="J100" s="31"/>
      <c r="K100" s="31"/>
    </row>
    <row r="101" spans="7:11" ht="12.75">
      <c r="G101" s="31"/>
      <c r="H101" s="31"/>
      <c r="I101" s="31"/>
      <c r="J101" s="31"/>
      <c r="K101" s="31"/>
    </row>
    <row r="102" spans="7:11" ht="12.75">
      <c r="G102" s="31"/>
      <c r="H102" s="31"/>
      <c r="I102" s="31"/>
      <c r="J102" s="31"/>
      <c r="K102" s="31"/>
    </row>
    <row r="103" spans="7:11" ht="12.75">
      <c r="G103" s="31"/>
      <c r="H103" s="31"/>
      <c r="I103" s="31"/>
      <c r="J103" s="31"/>
      <c r="K103" s="31"/>
    </row>
    <row r="104" spans="7:11" ht="12.75">
      <c r="G104" s="31"/>
      <c r="H104" s="31"/>
      <c r="I104" s="31"/>
      <c r="J104" s="31"/>
      <c r="K104" s="31"/>
    </row>
    <row r="105" spans="7:11" ht="12.75">
      <c r="G105" s="31"/>
      <c r="H105" s="31"/>
      <c r="I105" s="31"/>
      <c r="J105" s="31"/>
      <c r="K105" s="31"/>
    </row>
    <row r="106" spans="7:11" ht="12.75">
      <c r="G106" s="31"/>
      <c r="H106" s="31"/>
      <c r="I106" s="31"/>
      <c r="J106" s="31"/>
      <c r="K106" s="31"/>
    </row>
    <row r="107" spans="7:11" ht="12.75">
      <c r="G107" s="31"/>
      <c r="H107" s="31"/>
      <c r="I107" s="31"/>
      <c r="J107" s="31"/>
      <c r="K107" s="31"/>
    </row>
    <row r="108" spans="7:11" ht="12.75">
      <c r="G108" s="31"/>
      <c r="H108" s="31"/>
      <c r="I108" s="31"/>
      <c r="J108" s="31"/>
      <c r="K108" s="31"/>
    </row>
    <row r="109" spans="7:11" ht="12.75">
      <c r="G109" s="31"/>
      <c r="H109" s="31"/>
      <c r="I109" s="31"/>
      <c r="J109" s="31"/>
      <c r="K109" s="31"/>
    </row>
    <row r="110" spans="7:11" ht="12.75">
      <c r="G110" s="31"/>
      <c r="H110" s="31"/>
      <c r="I110" s="31"/>
      <c r="J110" s="31"/>
      <c r="K110" s="31"/>
    </row>
    <row r="111" spans="7:11" ht="12.75">
      <c r="G111" s="31"/>
      <c r="H111" s="31"/>
      <c r="I111" s="31"/>
      <c r="J111" s="31"/>
      <c r="K111" s="31"/>
    </row>
    <row r="112" spans="7:11" ht="12.75">
      <c r="G112" s="31"/>
      <c r="H112" s="31"/>
      <c r="I112" s="31"/>
      <c r="J112" s="31"/>
      <c r="K112" s="31"/>
    </row>
    <row r="113" spans="7:11" ht="12.75">
      <c r="G113" s="31"/>
      <c r="H113" s="31"/>
      <c r="I113" s="31"/>
      <c r="J113" s="31"/>
      <c r="K113" s="31"/>
    </row>
    <row r="114" spans="7:11" ht="12.75">
      <c r="G114" s="31"/>
      <c r="H114" s="31"/>
      <c r="I114" s="31"/>
      <c r="J114" s="31"/>
      <c r="K114" s="31"/>
    </row>
    <row r="115" spans="7:11" ht="12.75">
      <c r="G115" s="31"/>
      <c r="H115" s="31"/>
      <c r="I115" s="31"/>
      <c r="J115" s="31"/>
      <c r="K115" s="31"/>
    </row>
    <row r="116" spans="7:11" ht="12.75">
      <c r="G116" s="31"/>
      <c r="H116" s="31"/>
      <c r="I116" s="31"/>
      <c r="J116" s="31"/>
      <c r="K116" s="31"/>
    </row>
    <row r="117" spans="7:11" ht="12.75">
      <c r="G117" s="31"/>
      <c r="H117" s="31"/>
      <c r="I117" s="31"/>
      <c r="J117" s="31"/>
      <c r="K117" s="31"/>
    </row>
    <row r="118" spans="7:11" ht="12.75">
      <c r="G118" s="31"/>
      <c r="H118" s="31"/>
      <c r="I118" s="31"/>
      <c r="J118" s="31"/>
      <c r="K118" s="31"/>
    </row>
    <row r="119" spans="7:11" ht="12.75">
      <c r="G119" s="31"/>
      <c r="H119" s="31"/>
      <c r="I119" s="31"/>
      <c r="J119" s="31"/>
      <c r="K119" s="31"/>
    </row>
    <row r="120" spans="7:11" ht="12.75">
      <c r="G120" s="31"/>
      <c r="H120" s="31"/>
      <c r="I120" s="31"/>
      <c r="J120" s="31"/>
      <c r="K120" s="31"/>
    </row>
    <row r="121" spans="7:11" ht="12.75">
      <c r="G121" s="31"/>
      <c r="H121" s="31"/>
      <c r="I121" s="31"/>
      <c r="J121" s="31"/>
      <c r="K121" s="31"/>
    </row>
    <row r="122" spans="7:11" ht="12.75">
      <c r="G122" s="31"/>
      <c r="H122" s="31"/>
      <c r="I122" s="31"/>
      <c r="J122" s="31"/>
      <c r="K122" s="31"/>
    </row>
    <row r="123" spans="7:11" ht="12.75">
      <c r="G123" s="31"/>
      <c r="H123" s="31"/>
      <c r="I123" s="31"/>
      <c r="J123" s="31"/>
      <c r="K123" s="31"/>
    </row>
    <row r="124" spans="7:11" ht="12.75">
      <c r="G124" s="31"/>
      <c r="H124" s="31"/>
      <c r="I124" s="31"/>
      <c r="J124" s="31"/>
      <c r="K124" s="31"/>
    </row>
    <row r="125" spans="7:11" ht="12.75">
      <c r="G125" s="31"/>
      <c r="H125" s="31"/>
      <c r="I125" s="31"/>
      <c r="J125" s="31"/>
      <c r="K125" s="31"/>
    </row>
    <row r="126" spans="7:11" ht="12.75">
      <c r="G126" s="31"/>
      <c r="H126" s="31"/>
      <c r="I126" s="31"/>
      <c r="J126" s="31"/>
      <c r="K126" s="31"/>
    </row>
    <row r="127" spans="7:11" ht="12.75">
      <c r="G127" s="31"/>
      <c r="H127" s="31"/>
      <c r="I127" s="31"/>
      <c r="J127" s="31"/>
      <c r="K127" s="31"/>
    </row>
    <row r="128" spans="7:11" ht="12.75">
      <c r="G128" s="31"/>
      <c r="H128" s="31"/>
      <c r="I128" s="31"/>
      <c r="J128" s="31"/>
      <c r="K128" s="31"/>
    </row>
    <row r="129" spans="7:11" ht="12.75">
      <c r="G129" s="31"/>
      <c r="H129" s="31"/>
      <c r="I129" s="31"/>
      <c r="J129" s="31"/>
      <c r="K129" s="31"/>
    </row>
    <row r="130" spans="7:11" ht="12.75">
      <c r="G130" s="31"/>
      <c r="H130" s="31"/>
      <c r="I130" s="31"/>
      <c r="J130" s="31"/>
      <c r="K130" s="31"/>
    </row>
    <row r="131" spans="7:11" ht="12.75">
      <c r="G131" s="31"/>
      <c r="H131" s="31"/>
      <c r="I131" s="31"/>
      <c r="J131" s="31"/>
      <c r="K131" s="31"/>
    </row>
    <row r="132" spans="7:11" ht="12.75">
      <c r="G132" s="31"/>
      <c r="H132" s="31"/>
      <c r="I132" s="31"/>
      <c r="J132" s="31"/>
      <c r="K132" s="31"/>
    </row>
    <row r="133" spans="7:11" ht="12.75">
      <c r="G133" s="31"/>
      <c r="H133" s="31"/>
      <c r="I133" s="31"/>
      <c r="J133" s="31"/>
      <c r="K133" s="31"/>
    </row>
    <row r="134" spans="7:11" ht="12.75">
      <c r="G134" s="31"/>
      <c r="H134" s="31"/>
      <c r="I134" s="31"/>
      <c r="J134" s="31"/>
      <c r="K134" s="31"/>
    </row>
    <row r="135" spans="7:11" ht="12.75">
      <c r="G135" s="31"/>
      <c r="H135" s="31"/>
      <c r="I135" s="31"/>
      <c r="J135" s="31"/>
      <c r="K135" s="31"/>
    </row>
    <row r="136" spans="7:11" ht="12.75">
      <c r="G136" s="31"/>
      <c r="H136" s="31"/>
      <c r="I136" s="31"/>
      <c r="J136" s="31"/>
      <c r="K136" s="31"/>
    </row>
    <row r="137" spans="7:11" ht="12.75">
      <c r="G137" s="31"/>
      <c r="H137" s="31"/>
      <c r="I137" s="31"/>
      <c r="J137" s="31"/>
      <c r="K137" s="31"/>
    </row>
    <row r="138" spans="7:11" ht="12.75">
      <c r="G138" s="31"/>
      <c r="H138" s="31"/>
      <c r="I138" s="31"/>
      <c r="J138" s="31"/>
      <c r="K138" s="31"/>
    </row>
    <row r="139" spans="7:11" ht="12.75">
      <c r="G139" s="31"/>
      <c r="H139" s="31"/>
      <c r="I139" s="31"/>
      <c r="J139" s="31"/>
      <c r="K139" s="31"/>
    </row>
    <row r="140" spans="7:11" ht="12.75">
      <c r="G140" s="31"/>
      <c r="H140" s="31"/>
      <c r="I140" s="31"/>
      <c r="J140" s="31"/>
      <c r="K140" s="31"/>
    </row>
    <row r="141" spans="7:11" ht="12.75">
      <c r="G141" s="31"/>
      <c r="H141" s="31"/>
      <c r="I141" s="31"/>
      <c r="J141" s="31"/>
      <c r="K141" s="31"/>
    </row>
    <row r="142" spans="7:11" ht="12.75">
      <c r="G142" s="31"/>
      <c r="H142" s="31"/>
      <c r="I142" s="31"/>
      <c r="J142" s="31"/>
      <c r="K142" s="31"/>
    </row>
    <row r="143" spans="7:11" ht="12.75">
      <c r="G143" s="31"/>
      <c r="H143" s="31"/>
      <c r="I143" s="31"/>
      <c r="J143" s="31"/>
      <c r="K143" s="31"/>
    </row>
    <row r="144" spans="7:11" ht="12.75">
      <c r="G144" s="31"/>
      <c r="H144" s="31"/>
      <c r="I144" s="31"/>
      <c r="J144" s="31"/>
      <c r="K144" s="31"/>
    </row>
    <row r="145" spans="7:11" ht="12.75">
      <c r="G145" s="31"/>
      <c r="H145" s="31"/>
      <c r="I145" s="31"/>
      <c r="J145" s="31"/>
      <c r="K145" s="31"/>
    </row>
    <row r="146" spans="7:11" ht="12.75">
      <c r="G146" s="31"/>
      <c r="H146" s="31"/>
      <c r="I146" s="31"/>
      <c r="J146" s="31"/>
      <c r="K146" s="31"/>
    </row>
    <row r="147" spans="7:11" ht="12.75">
      <c r="G147" s="31"/>
      <c r="H147" s="31"/>
      <c r="I147" s="31"/>
      <c r="J147" s="31"/>
      <c r="K147" s="31"/>
    </row>
    <row r="148" spans="7:11" ht="12.75">
      <c r="G148" s="31"/>
      <c r="H148" s="31"/>
      <c r="I148" s="31"/>
      <c r="J148" s="31"/>
      <c r="K148" s="31"/>
    </row>
    <row r="149" spans="7:11" ht="12.75">
      <c r="G149" s="31"/>
      <c r="H149" s="31"/>
      <c r="I149" s="31"/>
      <c r="J149" s="31"/>
      <c r="K149" s="31"/>
    </row>
    <row r="150" spans="7:11" ht="12.75">
      <c r="G150" s="31"/>
      <c r="H150" s="31"/>
      <c r="I150" s="31"/>
      <c r="J150" s="31"/>
      <c r="K150" s="31"/>
    </row>
    <row r="151" spans="7:11" ht="12.75">
      <c r="G151" s="31"/>
      <c r="H151" s="31"/>
      <c r="I151" s="31"/>
      <c r="J151" s="31"/>
      <c r="K151" s="31"/>
    </row>
    <row r="152" spans="7:11" ht="12.75">
      <c r="G152" s="31"/>
      <c r="H152" s="31"/>
      <c r="I152" s="31"/>
      <c r="J152" s="31"/>
      <c r="K152" s="31"/>
    </row>
    <row r="153" spans="7:11" ht="12.75">
      <c r="G153" s="31"/>
      <c r="H153" s="31"/>
      <c r="I153" s="31"/>
      <c r="J153" s="31"/>
      <c r="K153" s="31"/>
    </row>
    <row r="154" spans="7:11" ht="12.75">
      <c r="G154" s="31"/>
      <c r="H154" s="31"/>
      <c r="I154" s="31"/>
      <c r="J154" s="31"/>
      <c r="K154" s="31"/>
    </row>
    <row r="155" spans="7:11" ht="12.75">
      <c r="G155" s="31"/>
      <c r="H155" s="31"/>
      <c r="I155" s="31"/>
      <c r="J155" s="31"/>
      <c r="K155" s="31"/>
    </row>
    <row r="156" spans="7:11" ht="12.75">
      <c r="G156" s="31"/>
      <c r="H156" s="31"/>
      <c r="I156" s="31"/>
      <c r="J156" s="31"/>
      <c r="K156" s="31"/>
    </row>
    <row r="157" spans="7:11" ht="12.75">
      <c r="G157" s="31"/>
      <c r="H157" s="31"/>
      <c r="I157" s="31"/>
      <c r="J157" s="31"/>
      <c r="K157" s="31"/>
    </row>
    <row r="158" spans="7:11" ht="12.75">
      <c r="G158" s="31"/>
      <c r="H158" s="31"/>
      <c r="I158" s="31"/>
      <c r="J158" s="31"/>
      <c r="K158" s="31"/>
    </row>
    <row r="159" spans="7:11" ht="12.75">
      <c r="G159" s="31"/>
      <c r="H159" s="31"/>
      <c r="I159" s="31"/>
      <c r="J159" s="31"/>
      <c r="K159" s="31"/>
    </row>
    <row r="160" spans="7:11" ht="12.75">
      <c r="G160" s="31"/>
      <c r="H160" s="31"/>
      <c r="I160" s="31"/>
      <c r="J160" s="31"/>
      <c r="K160" s="31"/>
    </row>
    <row r="161" spans="7:11" ht="12.75">
      <c r="G161" s="31"/>
      <c r="H161" s="31"/>
      <c r="I161" s="31"/>
      <c r="J161" s="31"/>
      <c r="K161" s="31"/>
    </row>
    <row r="162" spans="7:11" ht="12.75">
      <c r="G162" s="31"/>
      <c r="H162" s="31"/>
      <c r="I162" s="31"/>
      <c r="J162" s="31"/>
      <c r="K162" s="31"/>
    </row>
    <row r="163" spans="7:11" ht="12.75">
      <c r="G163" s="31"/>
      <c r="H163" s="31"/>
      <c r="I163" s="31"/>
      <c r="J163" s="31"/>
      <c r="K163" s="31"/>
    </row>
    <row r="164" spans="7:11" ht="12.75">
      <c r="G164" s="31"/>
      <c r="H164" s="31"/>
      <c r="I164" s="31"/>
      <c r="J164" s="31"/>
      <c r="K164" s="31"/>
    </row>
    <row r="165" spans="7:11" ht="12.75">
      <c r="G165" s="31"/>
      <c r="H165" s="31"/>
      <c r="I165" s="31"/>
      <c r="J165" s="31"/>
      <c r="K165" s="31"/>
    </row>
    <row r="166" spans="7:11" ht="12.75">
      <c r="G166" s="31"/>
      <c r="H166" s="31"/>
      <c r="I166" s="31"/>
      <c r="J166" s="31"/>
      <c r="K166" s="31"/>
    </row>
    <row r="167" spans="7:11" ht="12.75">
      <c r="G167" s="31"/>
      <c r="H167" s="31"/>
      <c r="I167" s="31"/>
      <c r="J167" s="31"/>
      <c r="K167" s="31"/>
    </row>
    <row r="168" spans="7:11" ht="12.75">
      <c r="G168" s="31"/>
      <c r="H168" s="31"/>
      <c r="I168" s="31"/>
      <c r="J168" s="31"/>
      <c r="K168" s="31"/>
    </row>
    <row r="169" spans="7:11" ht="12.75">
      <c r="G169" s="31"/>
      <c r="H169" s="31"/>
      <c r="I169" s="31"/>
      <c r="J169" s="31"/>
      <c r="K169" s="31"/>
    </row>
    <row r="170" spans="7:11" ht="12.75">
      <c r="G170" s="31"/>
      <c r="H170" s="31"/>
      <c r="I170" s="31"/>
      <c r="J170" s="31"/>
      <c r="K170" s="31"/>
    </row>
    <row r="171" spans="7:11" ht="12.75">
      <c r="G171" s="31"/>
      <c r="H171" s="31"/>
      <c r="I171" s="31"/>
      <c r="J171" s="31"/>
      <c r="K171" s="31"/>
    </row>
    <row r="172" spans="7:11" ht="12.75">
      <c r="G172" s="31"/>
      <c r="H172" s="31"/>
      <c r="I172" s="31"/>
      <c r="J172" s="31"/>
      <c r="K172" s="31"/>
    </row>
    <row r="173" spans="7:11" ht="12.75">
      <c r="G173" s="31"/>
      <c r="H173" s="31"/>
      <c r="I173" s="31"/>
      <c r="J173" s="31"/>
      <c r="K173" s="31"/>
    </row>
    <row r="174" spans="7:11" ht="12.75">
      <c r="G174" s="31"/>
      <c r="H174" s="31"/>
      <c r="I174" s="31"/>
      <c r="J174" s="31"/>
      <c r="K174" s="31"/>
    </row>
    <row r="175" spans="7:11" ht="12.75">
      <c r="G175" s="31"/>
      <c r="H175" s="31"/>
      <c r="I175" s="31"/>
      <c r="J175" s="31"/>
      <c r="K175" s="31"/>
    </row>
    <row r="176" spans="7:11" ht="12.75">
      <c r="G176" s="31"/>
      <c r="H176" s="31"/>
      <c r="I176" s="31"/>
      <c r="J176" s="31"/>
      <c r="K176" s="31"/>
    </row>
    <row r="177" spans="7:11" ht="12.75">
      <c r="G177" s="31"/>
      <c r="H177" s="31"/>
      <c r="I177" s="31"/>
      <c r="J177" s="31"/>
      <c r="K177" s="31"/>
    </row>
    <row r="178" spans="7:11" ht="12.75">
      <c r="G178" s="31"/>
      <c r="H178" s="31"/>
      <c r="I178" s="31"/>
      <c r="J178" s="31"/>
      <c r="K178" s="31"/>
    </row>
    <row r="179" spans="7:11" ht="12.75">
      <c r="G179" s="31"/>
      <c r="H179" s="31"/>
      <c r="I179" s="31"/>
      <c r="J179" s="31"/>
      <c r="K179" s="31"/>
    </row>
    <row r="180" spans="7:11" ht="12.75">
      <c r="G180" s="31"/>
      <c r="H180" s="31"/>
      <c r="I180" s="31"/>
      <c r="J180" s="31"/>
      <c r="K180" s="31"/>
    </row>
    <row r="181" spans="7:11" ht="12.75">
      <c r="G181" s="31"/>
      <c r="H181" s="31"/>
      <c r="I181" s="31"/>
      <c r="J181" s="31"/>
      <c r="K181" s="31"/>
    </row>
    <row r="182" spans="7:11" ht="12.75">
      <c r="G182" s="31"/>
      <c r="H182" s="31"/>
      <c r="I182" s="31"/>
      <c r="J182" s="31"/>
      <c r="K182" s="31"/>
    </row>
    <row r="183" spans="7:11" ht="12.75">
      <c r="G183" s="31"/>
      <c r="H183" s="31"/>
      <c r="I183" s="31"/>
      <c r="J183" s="31"/>
      <c r="K183" s="31"/>
    </row>
    <row r="184" spans="7:11" ht="12.75">
      <c r="G184" s="31"/>
      <c r="H184" s="31"/>
      <c r="I184" s="31"/>
      <c r="J184" s="31"/>
      <c r="K184" s="31"/>
    </row>
    <row r="185" spans="7:11" ht="12.75">
      <c r="G185" s="31"/>
      <c r="H185" s="31"/>
      <c r="I185" s="31"/>
      <c r="J185" s="31"/>
      <c r="K185" s="31"/>
    </row>
    <row r="186" spans="7:11" ht="12.75">
      <c r="G186" s="31"/>
      <c r="H186" s="31"/>
      <c r="I186" s="31"/>
      <c r="J186" s="31"/>
      <c r="K186" s="31"/>
    </row>
    <row r="187" spans="7:11" ht="12.75">
      <c r="G187" s="31"/>
      <c r="H187" s="31"/>
      <c r="I187" s="31"/>
      <c r="J187" s="31"/>
      <c r="K187" s="31"/>
    </row>
    <row r="188" spans="7:11" ht="12.75">
      <c r="G188" s="31"/>
      <c r="H188" s="31"/>
      <c r="I188" s="31"/>
      <c r="J188" s="31"/>
      <c r="K188" s="31"/>
    </row>
    <row r="189" spans="7:11" ht="12.75">
      <c r="G189" s="31"/>
      <c r="H189" s="31"/>
      <c r="I189" s="31"/>
      <c r="J189" s="31"/>
      <c r="K189" s="31"/>
    </row>
    <row r="190" spans="7:11" ht="12.75">
      <c r="G190" s="31"/>
      <c r="H190" s="31"/>
      <c r="I190" s="31"/>
      <c r="J190" s="31"/>
      <c r="K190" s="31"/>
    </row>
    <row r="191" spans="7:11" ht="12.75">
      <c r="G191" s="31"/>
      <c r="H191" s="31"/>
      <c r="I191" s="31"/>
      <c r="J191" s="31"/>
      <c r="K191" s="31"/>
    </row>
    <row r="192" spans="7:11" ht="12.75">
      <c r="G192" s="31"/>
      <c r="H192" s="31"/>
      <c r="I192" s="31"/>
      <c r="J192" s="31"/>
      <c r="K192" s="31"/>
    </row>
    <row r="193" spans="7:11" ht="12.75">
      <c r="G193" s="31"/>
      <c r="H193" s="31"/>
      <c r="I193" s="31"/>
      <c r="J193" s="31"/>
      <c r="K193" s="31"/>
    </row>
    <row r="194" spans="7:11" ht="12.75">
      <c r="G194" s="31"/>
      <c r="H194" s="31"/>
      <c r="I194" s="31"/>
      <c r="J194" s="31"/>
      <c r="K194" s="31"/>
    </row>
    <row r="195" spans="7:11" ht="12.75">
      <c r="G195" s="31"/>
      <c r="H195" s="31"/>
      <c r="I195" s="31"/>
      <c r="J195" s="31"/>
      <c r="K195" s="31"/>
    </row>
    <row r="196" spans="7:11" ht="12.75">
      <c r="G196" s="31"/>
      <c r="H196" s="31"/>
      <c r="I196" s="31"/>
      <c r="J196" s="31"/>
      <c r="K196" s="31"/>
    </row>
    <row r="197" spans="7:11" ht="12.75">
      <c r="G197" s="31"/>
      <c r="H197" s="31"/>
      <c r="I197" s="31"/>
      <c r="J197" s="31"/>
      <c r="K197" s="31"/>
    </row>
    <row r="198" spans="7:11" ht="12.75">
      <c r="G198" s="31"/>
      <c r="H198" s="31"/>
      <c r="I198" s="31"/>
      <c r="J198" s="31"/>
      <c r="K198" s="31"/>
    </row>
    <row r="199" spans="7:11" ht="12.75">
      <c r="G199" s="31"/>
      <c r="H199" s="31"/>
      <c r="I199" s="31"/>
      <c r="J199" s="31"/>
      <c r="K199" s="31"/>
    </row>
    <row r="200" spans="7:11" ht="12.75">
      <c r="G200" s="31"/>
      <c r="H200" s="31"/>
      <c r="I200" s="31"/>
      <c r="J200" s="31"/>
      <c r="K200" s="31"/>
    </row>
    <row r="201" spans="7:11" ht="12.75">
      <c r="G201" s="31"/>
      <c r="H201" s="31"/>
      <c r="I201" s="31"/>
      <c r="J201" s="31"/>
      <c r="K201" s="31"/>
    </row>
    <row r="202" spans="7:11" ht="12.75">
      <c r="G202" s="31"/>
      <c r="H202" s="31"/>
      <c r="I202" s="31"/>
      <c r="J202" s="31"/>
      <c r="K202" s="31"/>
    </row>
    <row r="203" spans="7:11" ht="12.75">
      <c r="G203" s="31"/>
      <c r="H203" s="31"/>
      <c r="I203" s="31"/>
      <c r="J203" s="31"/>
      <c r="K203" s="31"/>
    </row>
    <row r="204" spans="7:11" ht="12.75">
      <c r="G204" s="31"/>
      <c r="H204" s="31"/>
      <c r="I204" s="31"/>
      <c r="J204" s="31"/>
      <c r="K204" s="31"/>
    </row>
    <row r="205" spans="7:11" ht="12.75">
      <c r="G205" s="31"/>
      <c r="H205" s="31"/>
      <c r="I205" s="31"/>
      <c r="J205" s="31"/>
      <c r="K205" s="31"/>
    </row>
    <row r="206" spans="7:11" ht="12.75">
      <c r="G206" s="31"/>
      <c r="H206" s="31"/>
      <c r="I206" s="31"/>
      <c r="J206" s="31"/>
      <c r="K206" s="31"/>
    </row>
    <row r="207" spans="7:11" ht="12.75">
      <c r="G207" s="31"/>
      <c r="H207" s="31"/>
      <c r="I207" s="31"/>
      <c r="J207" s="31"/>
      <c r="K207" s="31"/>
    </row>
    <row r="208" spans="7:11" ht="12.75">
      <c r="G208" s="31"/>
      <c r="H208" s="31"/>
      <c r="I208" s="31"/>
      <c r="J208" s="31"/>
      <c r="K208" s="31"/>
    </row>
    <row r="209" spans="7:11" ht="12.75">
      <c r="G209" s="31"/>
      <c r="H209" s="31"/>
      <c r="I209" s="31"/>
      <c r="J209" s="31"/>
      <c r="K209" s="31"/>
    </row>
    <row r="210" spans="7:11" ht="12.75">
      <c r="G210" s="31"/>
      <c r="H210" s="31"/>
      <c r="I210" s="31"/>
      <c r="J210" s="31"/>
      <c r="K210" s="31"/>
    </row>
    <row r="211" spans="7:11" ht="12.75">
      <c r="G211" s="31"/>
      <c r="H211" s="31"/>
      <c r="I211" s="31"/>
      <c r="J211" s="31"/>
      <c r="K211" s="31"/>
    </row>
    <row r="212" spans="7:11" ht="12.75">
      <c r="G212" s="31"/>
      <c r="H212" s="31"/>
      <c r="I212" s="31"/>
      <c r="J212" s="31"/>
      <c r="K212" s="31"/>
    </row>
    <row r="213" spans="7:11" ht="12.75">
      <c r="G213" s="31"/>
      <c r="H213" s="31"/>
      <c r="I213" s="31"/>
      <c r="J213" s="31"/>
      <c r="K213" s="31"/>
    </row>
    <row r="214" spans="7:11" ht="12.75">
      <c r="G214" s="31"/>
      <c r="H214" s="31"/>
      <c r="I214" s="31"/>
      <c r="J214" s="31"/>
      <c r="K214" s="31"/>
    </row>
    <row r="215" spans="7:11" ht="12.75">
      <c r="G215" s="31"/>
      <c r="H215" s="31"/>
      <c r="I215" s="31"/>
      <c r="J215" s="31"/>
      <c r="K215" s="31"/>
    </row>
    <row r="216" spans="7:11" ht="12.75">
      <c r="G216" s="31"/>
      <c r="H216" s="31"/>
      <c r="I216" s="31"/>
      <c r="J216" s="31"/>
      <c r="K216" s="31"/>
    </row>
    <row r="217" spans="7:11" ht="12.75">
      <c r="G217" s="31"/>
      <c r="H217" s="31"/>
      <c r="I217" s="31"/>
      <c r="J217" s="31"/>
      <c r="K217" s="31"/>
    </row>
    <row r="218" spans="7:11" ht="12.75">
      <c r="G218" s="31"/>
      <c r="H218" s="31"/>
      <c r="I218" s="31"/>
      <c r="J218" s="31"/>
      <c r="K218" s="31"/>
    </row>
    <row r="219" spans="7:11" ht="12.75">
      <c r="G219" s="31"/>
      <c r="H219" s="31"/>
      <c r="I219" s="31"/>
      <c r="J219" s="31"/>
      <c r="K219" s="31"/>
    </row>
    <row r="220" spans="7:11" ht="12.75">
      <c r="G220" s="31"/>
      <c r="H220" s="31"/>
      <c r="I220" s="31"/>
      <c r="J220" s="31"/>
      <c r="K220" s="31"/>
    </row>
    <row r="221" spans="7:11" ht="12.75">
      <c r="G221" s="31"/>
      <c r="H221" s="31"/>
      <c r="I221" s="31"/>
      <c r="J221" s="31"/>
      <c r="K221" s="31"/>
    </row>
    <row r="222" spans="7:11" ht="12.75">
      <c r="G222" s="31"/>
      <c r="H222" s="31"/>
      <c r="I222" s="31"/>
      <c r="J222" s="31"/>
      <c r="K222" s="31"/>
    </row>
    <row r="223" spans="7:11" ht="12.75">
      <c r="G223" s="31"/>
      <c r="H223" s="31"/>
      <c r="I223" s="31"/>
      <c r="J223" s="31"/>
      <c r="K223" s="31"/>
    </row>
    <row r="224" spans="7:11" ht="12.75">
      <c r="G224" s="31"/>
      <c r="H224" s="31"/>
      <c r="I224" s="31"/>
      <c r="J224" s="31"/>
      <c r="K224" s="31"/>
    </row>
    <row r="225" spans="7:11" ht="12.75">
      <c r="G225" s="31"/>
      <c r="H225" s="31"/>
      <c r="I225" s="31"/>
      <c r="J225" s="31"/>
      <c r="K225" s="31"/>
    </row>
    <row r="226" spans="7:11" ht="12.75">
      <c r="G226" s="31"/>
      <c r="H226" s="31"/>
      <c r="I226" s="31"/>
      <c r="J226" s="31"/>
      <c r="K226" s="31"/>
    </row>
    <row r="227" spans="7:11" ht="12.75">
      <c r="G227" s="31"/>
      <c r="H227" s="31"/>
      <c r="I227" s="31"/>
      <c r="J227" s="31"/>
      <c r="K227" s="31"/>
    </row>
    <row r="228" spans="7:11" ht="12.75">
      <c r="G228" s="31"/>
      <c r="H228" s="31"/>
      <c r="I228" s="31"/>
      <c r="J228" s="31"/>
      <c r="K228" s="31"/>
    </row>
    <row r="229" spans="7:11" ht="12.75">
      <c r="G229" s="31"/>
      <c r="H229" s="31"/>
      <c r="I229" s="31"/>
      <c r="J229" s="31"/>
      <c r="K229" s="31"/>
    </row>
    <row r="230" spans="7:11" ht="12.75">
      <c r="G230" s="31"/>
      <c r="H230" s="31"/>
      <c r="I230" s="31"/>
      <c r="J230" s="31"/>
      <c r="K230" s="31"/>
    </row>
    <row r="231" spans="7:11" ht="12.75">
      <c r="G231" s="31"/>
      <c r="H231" s="31"/>
      <c r="I231" s="31"/>
      <c r="J231" s="31"/>
      <c r="K231" s="31"/>
    </row>
    <row r="232" spans="7:11" ht="12.75">
      <c r="G232" s="31"/>
      <c r="H232" s="31"/>
      <c r="I232" s="31"/>
      <c r="J232" s="31"/>
      <c r="K232" s="31"/>
    </row>
    <row r="233" spans="7:11" ht="12.75">
      <c r="G233" s="31"/>
      <c r="H233" s="31"/>
      <c r="I233" s="31"/>
      <c r="J233" s="31"/>
      <c r="K233" s="31"/>
    </row>
    <row r="234" spans="7:11" ht="12.75">
      <c r="G234" s="31"/>
      <c r="H234" s="31"/>
      <c r="I234" s="31"/>
      <c r="J234" s="31"/>
      <c r="K234" s="31"/>
    </row>
    <row r="235" spans="7:11" ht="12.75">
      <c r="G235" s="31"/>
      <c r="H235" s="31"/>
      <c r="I235" s="31"/>
      <c r="J235" s="31"/>
      <c r="K235" s="31"/>
    </row>
    <row r="236" spans="7:11" ht="12.75">
      <c r="G236" s="31"/>
      <c r="H236" s="31"/>
      <c r="I236" s="31"/>
      <c r="J236" s="31"/>
      <c r="K236" s="31"/>
    </row>
    <row r="237" spans="7:11" ht="12.75">
      <c r="G237" s="31"/>
      <c r="H237" s="31"/>
      <c r="I237" s="31"/>
      <c r="J237" s="31"/>
      <c r="K237" s="31"/>
    </row>
    <row r="238" spans="7:11" ht="12.75">
      <c r="G238" s="31"/>
      <c r="H238" s="31"/>
      <c r="I238" s="31"/>
      <c r="J238" s="31"/>
      <c r="K238" s="31"/>
    </row>
    <row r="239" spans="7:11" ht="12.75">
      <c r="G239" s="31"/>
      <c r="H239" s="31"/>
      <c r="I239" s="31"/>
      <c r="J239" s="31"/>
      <c r="K239" s="31"/>
    </row>
    <row r="240" spans="7:11" ht="12.75">
      <c r="G240" s="31"/>
      <c r="H240" s="31"/>
      <c r="I240" s="31"/>
      <c r="J240" s="31"/>
      <c r="K240" s="31"/>
    </row>
    <row r="241" spans="7:11" ht="12.75">
      <c r="G241" s="31"/>
      <c r="H241" s="31"/>
      <c r="I241" s="31"/>
      <c r="J241" s="31"/>
      <c r="K241" s="31"/>
    </row>
    <row r="242" spans="7:11" ht="12.75">
      <c r="G242" s="31"/>
      <c r="H242" s="31"/>
      <c r="I242" s="31"/>
      <c r="J242" s="31"/>
      <c r="K242" s="31"/>
    </row>
    <row r="243" spans="7:11" ht="12.75">
      <c r="G243" s="31"/>
      <c r="H243" s="31"/>
      <c r="I243" s="31"/>
      <c r="J243" s="31"/>
      <c r="K243" s="31"/>
    </row>
    <row r="244" spans="7:11" ht="12.75">
      <c r="G244" s="31"/>
      <c r="H244" s="31"/>
      <c r="I244" s="31"/>
      <c r="J244" s="31"/>
      <c r="K244" s="31"/>
    </row>
    <row r="245" spans="7:11" ht="12.75">
      <c r="G245" s="31"/>
      <c r="H245" s="31"/>
      <c r="I245" s="31"/>
      <c r="J245" s="31"/>
      <c r="K245" s="31"/>
    </row>
    <row r="246" spans="7:11" ht="12.75">
      <c r="G246" s="31"/>
      <c r="H246" s="31"/>
      <c r="I246" s="31"/>
      <c r="J246" s="31"/>
      <c r="K246" s="31"/>
    </row>
    <row r="247" spans="7:11" ht="12.75">
      <c r="G247" s="31"/>
      <c r="H247" s="31"/>
      <c r="I247" s="31"/>
      <c r="J247" s="31"/>
      <c r="K247" s="31"/>
    </row>
    <row r="248" spans="7:11" ht="12.75">
      <c r="G248" s="31"/>
      <c r="H248" s="31"/>
      <c r="I248" s="31"/>
      <c r="J248" s="31"/>
      <c r="K248" s="31"/>
    </row>
    <row r="249" spans="7:11" ht="12.75">
      <c r="G249" s="31"/>
      <c r="H249" s="31"/>
      <c r="I249" s="31"/>
      <c r="J249" s="31"/>
      <c r="K249" s="31"/>
    </row>
    <row r="250" spans="7:11" ht="12.75">
      <c r="G250" s="31"/>
      <c r="H250" s="31"/>
      <c r="I250" s="31"/>
      <c r="J250" s="31"/>
      <c r="K250" s="31"/>
    </row>
    <row r="251" spans="7:11" ht="12.75">
      <c r="G251" s="31"/>
      <c r="H251" s="31"/>
      <c r="I251" s="31"/>
      <c r="J251" s="31"/>
      <c r="K251" s="31"/>
    </row>
    <row r="252" spans="7:11" ht="12.75">
      <c r="G252" s="31"/>
      <c r="H252" s="31"/>
      <c r="I252" s="31"/>
      <c r="J252" s="31"/>
      <c r="K252" s="31"/>
    </row>
    <row r="253" spans="7:11" ht="12.75">
      <c r="G253" s="31"/>
      <c r="H253" s="31"/>
      <c r="I253" s="31"/>
      <c r="J253" s="31"/>
      <c r="K253" s="31"/>
    </row>
    <row r="254" spans="7:11" ht="12.75">
      <c r="G254" s="31"/>
      <c r="H254" s="31"/>
      <c r="I254" s="31"/>
      <c r="J254" s="31"/>
      <c r="K254" s="31"/>
    </row>
    <row r="255" spans="7:11" ht="12.75">
      <c r="G255" s="31"/>
      <c r="H255" s="31"/>
      <c r="I255" s="31"/>
      <c r="J255" s="31"/>
      <c r="K255" s="31"/>
    </row>
    <row r="256" spans="7:11" ht="12.75">
      <c r="G256" s="31"/>
      <c r="H256" s="31"/>
      <c r="I256" s="31"/>
      <c r="J256" s="31"/>
      <c r="K256" s="31"/>
    </row>
    <row r="257" spans="7:11" ht="12.75">
      <c r="G257" s="31"/>
      <c r="H257" s="31"/>
      <c r="I257" s="31"/>
      <c r="J257" s="31"/>
      <c r="K257" s="31"/>
    </row>
    <row r="258" spans="7:11" ht="12.75">
      <c r="G258" s="31"/>
      <c r="H258" s="31"/>
      <c r="I258" s="31"/>
      <c r="J258" s="31"/>
      <c r="K258" s="31"/>
    </row>
    <row r="259" spans="7:11" ht="12.75">
      <c r="G259" s="31"/>
      <c r="H259" s="31"/>
      <c r="I259" s="31"/>
      <c r="J259" s="31"/>
      <c r="K259" s="31"/>
    </row>
    <row r="260" spans="7:11" ht="12.75">
      <c r="G260" s="31"/>
      <c r="H260" s="31"/>
      <c r="I260" s="31"/>
      <c r="J260" s="31"/>
      <c r="K260" s="31"/>
    </row>
    <row r="261" spans="7:11" ht="12.75">
      <c r="G261" s="31"/>
      <c r="H261" s="31"/>
      <c r="I261" s="31"/>
      <c r="J261" s="31"/>
      <c r="K261" s="31"/>
    </row>
    <row r="262" spans="7:11" ht="12.75">
      <c r="G262" s="31"/>
      <c r="H262" s="31"/>
      <c r="I262" s="31"/>
      <c r="J262" s="31"/>
      <c r="K262" s="31"/>
    </row>
    <row r="263" spans="7:11" ht="12.75">
      <c r="G263" s="31"/>
      <c r="H263" s="31"/>
      <c r="I263" s="31"/>
      <c r="J263" s="31"/>
      <c r="K263" s="31"/>
    </row>
    <row r="264" spans="7:11" ht="12.75">
      <c r="G264" s="31"/>
      <c r="H264" s="31"/>
      <c r="I264" s="31"/>
      <c r="J264" s="31"/>
      <c r="K264" s="31"/>
    </row>
    <row r="265" spans="7:11" ht="12.75">
      <c r="G265" s="31"/>
      <c r="H265" s="31"/>
      <c r="I265" s="31"/>
      <c r="J265" s="31"/>
      <c r="K265" s="31"/>
    </row>
    <row r="266" spans="7:11" ht="12.75">
      <c r="G266" s="31"/>
      <c r="H266" s="31"/>
      <c r="I266" s="31"/>
      <c r="J266" s="31"/>
      <c r="K266" s="31"/>
    </row>
    <row r="267" spans="7:11" ht="12.75">
      <c r="G267" s="31"/>
      <c r="H267" s="31"/>
      <c r="I267" s="31"/>
      <c r="J267" s="31"/>
      <c r="K267" s="31"/>
    </row>
    <row r="268" spans="7:11" ht="12.75">
      <c r="G268" s="31"/>
      <c r="H268" s="31"/>
      <c r="I268" s="31"/>
      <c r="J268" s="31"/>
      <c r="K268" s="31"/>
    </row>
    <row r="269" spans="7:11" ht="12.75">
      <c r="G269" s="31"/>
      <c r="H269" s="31"/>
      <c r="I269" s="31"/>
      <c r="J269" s="31"/>
      <c r="K269" s="31"/>
    </row>
    <row r="270" spans="7:11" ht="12.75">
      <c r="G270" s="31"/>
      <c r="H270" s="31"/>
      <c r="I270" s="31"/>
      <c r="J270" s="31"/>
      <c r="K270" s="31"/>
    </row>
    <row r="271" spans="7:11" ht="12.75">
      <c r="G271" s="31"/>
      <c r="H271" s="31"/>
      <c r="I271" s="31"/>
      <c r="J271" s="31"/>
      <c r="K271" s="31"/>
    </row>
    <row r="272" spans="7:11" ht="12.75">
      <c r="G272" s="31"/>
      <c r="H272" s="31"/>
      <c r="I272" s="31"/>
      <c r="J272" s="31"/>
      <c r="K272" s="31"/>
    </row>
    <row r="273" spans="7:11" ht="12.75">
      <c r="G273" s="31"/>
      <c r="H273" s="31"/>
      <c r="I273" s="31"/>
      <c r="J273" s="31"/>
      <c r="K273" s="31"/>
    </row>
    <row r="274" spans="7:11" ht="12.75">
      <c r="G274" s="31"/>
      <c r="H274" s="31"/>
      <c r="I274" s="31"/>
      <c r="J274" s="31"/>
      <c r="K274" s="31"/>
    </row>
    <row r="275" spans="7:11" ht="12.75">
      <c r="G275" s="31"/>
      <c r="H275" s="31"/>
      <c r="I275" s="31"/>
      <c r="J275" s="31"/>
      <c r="K275" s="31"/>
    </row>
    <row r="276" spans="7:11" ht="12.75">
      <c r="G276" s="31"/>
      <c r="H276" s="31"/>
      <c r="I276" s="31"/>
      <c r="J276" s="31"/>
      <c r="K276" s="31"/>
    </row>
    <row r="277" spans="7:11" ht="12.75">
      <c r="G277" s="31"/>
      <c r="H277" s="31"/>
      <c r="I277" s="31"/>
      <c r="J277" s="31"/>
      <c r="K277" s="31"/>
    </row>
    <row r="278" spans="7:11" ht="12.75">
      <c r="G278" s="31"/>
      <c r="H278" s="31"/>
      <c r="I278" s="31"/>
      <c r="J278" s="31"/>
      <c r="K278" s="31"/>
    </row>
    <row r="279" spans="7:11" ht="12.75">
      <c r="G279" s="31"/>
      <c r="H279" s="31"/>
      <c r="I279" s="31"/>
      <c r="J279" s="31"/>
      <c r="K279" s="31"/>
    </row>
    <row r="280" spans="7:11" ht="12.75">
      <c r="G280" s="31"/>
      <c r="H280" s="31"/>
      <c r="I280" s="31"/>
      <c r="J280" s="31"/>
      <c r="K280" s="31"/>
    </row>
    <row r="281" spans="7:11" ht="12.75">
      <c r="G281" s="31"/>
      <c r="H281" s="31"/>
      <c r="I281" s="31"/>
      <c r="J281" s="31"/>
      <c r="K281" s="31"/>
    </row>
    <row r="282" spans="7:11" ht="12.75">
      <c r="G282" s="31"/>
      <c r="H282" s="31"/>
      <c r="I282" s="31"/>
      <c r="J282" s="31"/>
      <c r="K282" s="31"/>
    </row>
    <row r="283" spans="7:11" ht="12.75">
      <c r="G283" s="31"/>
      <c r="H283" s="31"/>
      <c r="I283" s="31"/>
      <c r="J283" s="31"/>
      <c r="K283" s="31"/>
    </row>
    <row r="284" spans="7:11" ht="12.75">
      <c r="G284" s="31"/>
      <c r="H284" s="31"/>
      <c r="I284" s="31"/>
      <c r="J284" s="31"/>
      <c r="K284" s="31"/>
    </row>
    <row r="285" spans="7:11" ht="12.75">
      <c r="G285" s="31"/>
      <c r="H285" s="31"/>
      <c r="I285" s="31"/>
      <c r="J285" s="31"/>
      <c r="K285" s="31"/>
    </row>
    <row r="286" spans="7:11" ht="12.75">
      <c r="G286" s="31"/>
      <c r="H286" s="31"/>
      <c r="I286" s="31"/>
      <c r="J286" s="31"/>
      <c r="K286" s="31"/>
    </row>
    <row r="287" spans="7:11" ht="12.75">
      <c r="G287" s="31"/>
      <c r="H287" s="31"/>
      <c r="I287" s="31"/>
      <c r="J287" s="31"/>
      <c r="K287" s="31"/>
    </row>
    <row r="288" spans="7:11" ht="12.75">
      <c r="G288" s="31"/>
      <c r="H288" s="31"/>
      <c r="I288" s="31"/>
      <c r="J288" s="31"/>
      <c r="K288" s="31"/>
    </row>
    <row r="289" spans="7:11" ht="12.75">
      <c r="G289" s="31"/>
      <c r="H289" s="31"/>
      <c r="I289" s="31"/>
      <c r="J289" s="31"/>
      <c r="K289" s="31"/>
    </row>
    <row r="290" spans="7:11" ht="12.75">
      <c r="G290" s="31"/>
      <c r="H290" s="31"/>
      <c r="I290" s="31"/>
      <c r="J290" s="31"/>
      <c r="K290" s="31"/>
    </row>
    <row r="291" spans="7:11" ht="12.75">
      <c r="G291" s="31"/>
      <c r="H291" s="31"/>
      <c r="I291" s="31"/>
      <c r="J291" s="31"/>
      <c r="K291" s="31"/>
    </row>
    <row r="292" spans="7:11" ht="12.75">
      <c r="G292" s="31"/>
      <c r="H292" s="31"/>
      <c r="I292" s="31"/>
      <c r="J292" s="31"/>
      <c r="K292" s="31"/>
    </row>
    <row r="293" spans="7:11" ht="12.75">
      <c r="G293" s="31"/>
      <c r="H293" s="31"/>
      <c r="I293" s="31"/>
      <c r="J293" s="31"/>
      <c r="K293" s="31"/>
    </row>
    <row r="294" spans="7:11" ht="12.75">
      <c r="G294" s="31"/>
      <c r="H294" s="31"/>
      <c r="I294" s="31"/>
      <c r="J294" s="31"/>
      <c r="K294" s="31"/>
    </row>
    <row r="295" spans="7:11" ht="12.75">
      <c r="G295" s="31"/>
      <c r="H295" s="31"/>
      <c r="I295" s="31"/>
      <c r="J295" s="31"/>
      <c r="K295" s="31"/>
    </row>
    <row r="296" spans="7:11" ht="12.75">
      <c r="G296" s="31"/>
      <c r="H296" s="31"/>
      <c r="I296" s="31"/>
      <c r="J296" s="31"/>
      <c r="K296" s="31"/>
    </row>
    <row r="297" spans="7:11" ht="12.75">
      <c r="G297" s="31"/>
      <c r="H297" s="31"/>
      <c r="I297" s="31"/>
      <c r="J297" s="31"/>
      <c r="K297" s="31"/>
    </row>
    <row r="298" spans="7:11" ht="12.75">
      <c r="G298" s="31"/>
      <c r="H298" s="31"/>
      <c r="I298" s="31"/>
      <c r="J298" s="31"/>
      <c r="K298" s="31"/>
    </row>
    <row r="299" spans="7:11" ht="12.75">
      <c r="G299" s="31"/>
      <c r="H299" s="31"/>
      <c r="I299" s="31"/>
      <c r="J299" s="31"/>
      <c r="K299" s="31"/>
    </row>
    <row r="300" spans="7:11" ht="12.75">
      <c r="G300" s="31"/>
      <c r="H300" s="31"/>
      <c r="I300" s="31"/>
      <c r="J300" s="31"/>
      <c r="K300" s="31"/>
    </row>
    <row r="301" spans="7:11" ht="12.75">
      <c r="G301" s="31"/>
      <c r="H301" s="31"/>
      <c r="I301" s="31"/>
      <c r="J301" s="31"/>
      <c r="K301" s="31"/>
    </row>
    <row r="302" spans="7:11" ht="12.75">
      <c r="G302" s="31"/>
      <c r="H302" s="31"/>
      <c r="I302" s="31"/>
      <c r="J302" s="31"/>
      <c r="K302" s="31"/>
    </row>
    <row r="303" spans="7:11" ht="12.75">
      <c r="G303" s="31"/>
      <c r="H303" s="31"/>
      <c r="I303" s="31"/>
      <c r="J303" s="31"/>
      <c r="K303" s="31"/>
    </row>
    <row r="304" spans="7:11" ht="12.75">
      <c r="G304" s="31"/>
      <c r="H304" s="31"/>
      <c r="I304" s="31"/>
      <c r="J304" s="31"/>
      <c r="K304" s="31"/>
    </row>
    <row r="305" spans="7:11" ht="12.75">
      <c r="G305" s="31"/>
      <c r="H305" s="31"/>
      <c r="I305" s="31"/>
      <c r="J305" s="31"/>
      <c r="K305" s="31"/>
    </row>
    <row r="306" spans="7:11" ht="12.75">
      <c r="G306" s="31"/>
      <c r="H306" s="31"/>
      <c r="I306" s="31"/>
      <c r="J306" s="31"/>
      <c r="K306" s="31"/>
    </row>
    <row r="307" spans="7:11" ht="12.75">
      <c r="G307" s="31"/>
      <c r="H307" s="31"/>
      <c r="I307" s="31"/>
      <c r="J307" s="31"/>
      <c r="K307" s="31"/>
    </row>
    <row r="308" spans="7:11" ht="12.75">
      <c r="G308" s="31"/>
      <c r="H308" s="31"/>
      <c r="I308" s="31"/>
      <c r="J308" s="31"/>
      <c r="K308" s="31"/>
    </row>
    <row r="309" spans="7:11" ht="12.75">
      <c r="G309" s="31"/>
      <c r="H309" s="31"/>
      <c r="I309" s="31"/>
      <c r="J309" s="31"/>
      <c r="K309" s="31"/>
    </row>
    <row r="310" spans="7:11" ht="12.75">
      <c r="G310" s="31"/>
      <c r="H310" s="31"/>
      <c r="I310" s="31"/>
      <c r="J310" s="31"/>
      <c r="K310" s="31"/>
    </row>
    <row r="311" spans="7:11" ht="12.75">
      <c r="G311" s="31"/>
      <c r="H311" s="31"/>
      <c r="I311" s="31"/>
      <c r="J311" s="31"/>
      <c r="K311" s="31"/>
    </row>
    <row r="312" spans="7:11" ht="12.75">
      <c r="G312" s="31"/>
      <c r="H312" s="31"/>
      <c r="I312" s="31"/>
      <c r="J312" s="31"/>
      <c r="K312" s="31"/>
    </row>
    <row r="313" spans="7:11" ht="12.75">
      <c r="G313" s="31"/>
      <c r="H313" s="31"/>
      <c r="I313" s="31"/>
      <c r="J313" s="31"/>
      <c r="K313" s="31"/>
    </row>
    <row r="314" spans="7:11" ht="12.75">
      <c r="G314" s="31"/>
      <c r="H314" s="31"/>
      <c r="I314" s="31"/>
      <c r="J314" s="31"/>
      <c r="K314" s="31"/>
    </row>
    <row r="315" spans="7:11" ht="12.75">
      <c r="G315" s="31"/>
      <c r="H315" s="31"/>
      <c r="I315" s="31"/>
      <c r="J315" s="31"/>
      <c r="K315" s="31"/>
    </row>
    <row r="316" spans="7:11" ht="12.75">
      <c r="G316" s="31"/>
      <c r="H316" s="31"/>
      <c r="I316" s="31"/>
      <c r="J316" s="31"/>
      <c r="K316" s="31"/>
    </row>
    <row r="317" spans="7:11" ht="12.75">
      <c r="G317" s="31"/>
      <c r="H317" s="31"/>
      <c r="I317" s="31"/>
      <c r="J317" s="31"/>
      <c r="K317" s="31"/>
    </row>
    <row r="318" spans="7:11" ht="12.75">
      <c r="G318" s="31"/>
      <c r="H318" s="31"/>
      <c r="I318" s="31"/>
      <c r="J318" s="31"/>
      <c r="K318" s="31"/>
    </row>
    <row r="319" spans="7:11" ht="12.75">
      <c r="G319" s="31"/>
      <c r="H319" s="31"/>
      <c r="I319" s="31"/>
      <c r="J319" s="31"/>
      <c r="K319" s="31"/>
    </row>
    <row r="320" spans="7:11" ht="12.75">
      <c r="G320" s="31"/>
      <c r="H320" s="31"/>
      <c r="I320" s="31"/>
      <c r="J320" s="31"/>
      <c r="K320" s="31"/>
    </row>
    <row r="321" spans="7:11" ht="12.75">
      <c r="G321" s="31"/>
      <c r="H321" s="31"/>
      <c r="I321" s="31"/>
      <c r="J321" s="31"/>
      <c r="K321" s="31"/>
    </row>
    <row r="322" spans="7:11" ht="12.75">
      <c r="G322" s="31"/>
      <c r="H322" s="31"/>
      <c r="I322" s="31"/>
      <c r="J322" s="31"/>
      <c r="K322" s="31"/>
    </row>
  </sheetData>
  <sheetProtection password="DC6B" sheet="1"/>
  <mergeCells count="9">
    <mergeCell ref="C6:D6"/>
    <mergeCell ref="A4:D4"/>
    <mergeCell ref="A1:M1"/>
    <mergeCell ref="A2:M2"/>
    <mergeCell ref="D3:E3"/>
    <mergeCell ref="K3:L3"/>
    <mergeCell ref="A3:C3"/>
    <mergeCell ref="I4:J4"/>
    <mergeCell ref="K4:L4"/>
  </mergeCells>
  <printOptions gridLines="1" horizontalCentered="1"/>
  <pageMargins left="0.3" right="0.3" top="0.5" bottom="0.3" header="0.5" footer="0.2"/>
  <pageSetup horizontalDpi="300" verticalDpi="300" orientation="landscape" scale="73" r:id="rId1"/>
  <headerFooter alignWithMargins="0">
    <oddFooter>&amp;CPage &amp;P of &amp;N</oddFooter>
  </headerFooter>
  <ignoredErrors>
    <ignoredError sqref="K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Adrienne Dimeo</dc:creator>
  <cp:keywords/>
  <dc:description/>
  <cp:lastModifiedBy>Capece, Leslie</cp:lastModifiedBy>
  <cp:lastPrinted>2015-02-16T13:26:07Z</cp:lastPrinted>
  <dcterms:created xsi:type="dcterms:W3CDTF">2004-03-03T15:33:40Z</dcterms:created>
  <dcterms:modified xsi:type="dcterms:W3CDTF">2015-02-16T20:26:12Z</dcterms:modified>
  <cp:category/>
  <cp:version/>
  <cp:contentType/>
  <cp:contentStatus/>
</cp:coreProperties>
</file>